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3. Projektzeitplan" sheetId="1" r:id="rId1"/>
  </sheets>
  <externalReferences>
    <externalReference r:id="rId4"/>
    <externalReference r:id="rId5"/>
    <externalReference r:id="rId6"/>
  </externalReferences>
  <definedNames>
    <definedName name="a">'[1]Stammdaten'!$D$15</definedName>
    <definedName name="aaa" localSheetId="0" hidden="1">{#N/A,#N/A,TRUE,"Jahersplan";#N/A,#N/A,TRUE,"Stundenerl?s";#N/A,#N/A,TRUE,"Chefzahlen";#N/A,#N/A,TRUE,"Personal";#N/A,#N/A,TRUE,"Monats?bersicht";#N/A,#N/A,TRUE,"BAU- EDV";#N/A,#N/A,TRUE,"Grunddaten"}</definedName>
    <definedName name="aaa" hidden="1">{#N/A,#N/A,TRUE,"Jahersplan";#N/A,#N/A,TRUE,"Stundenerl?s";#N/A,#N/A,TRUE,"Chefzahlen";#N/A,#N/A,TRUE,"Personal";#N/A,#N/A,TRUE,"Monats?bersicht";#N/A,#N/A,TRUE,"BAU- EDV";#N/A,#N/A,TRUE,"Grunddaten"}</definedName>
    <definedName name="AFA">'[2]Kennzahlen'!$C$54:$F$54</definedName>
    <definedName name="Analysegegenstand">'[1]Stammdaten'!$D$5</definedName>
    <definedName name="Analysewert">'[1]Stammdaten'!$F$5</definedName>
    <definedName name="asdf" localSheetId="0" hidden="1">{#N/A,#N/A,TRUE,"Jahersplan";#N/A,#N/A,TRUE,"Stundenerl?s";#N/A,#N/A,TRUE,"Chefzahlen";#N/A,#N/A,TRUE,"Personal";#N/A,#N/A,TRUE,"Monats?bersicht";#N/A,#N/A,TRUE,"BAU- EDV";#N/A,#N/A,TRUE,"Grunddaten"}</definedName>
    <definedName name="asdf" hidden="1">{#N/A,#N/A,TRUE,"Jahersplan";#N/A,#N/A,TRUE,"Stundenerl?s";#N/A,#N/A,TRUE,"Chefzahlen";#N/A,#N/A,TRUE,"Personal";#N/A,#N/A,TRUE,"Monats?bersicht";#N/A,#N/A,TRUE,"BAU- EDV";#N/A,#N/A,TRUE,"Grunddaten"}</definedName>
    <definedName name="Ausgabewährung">'[1]Stammdaten'!$D$11</definedName>
    <definedName name="Auswahl">#REF!</definedName>
    <definedName name="AV">'[2]Kennzahlen'!$C$10:$F$10</definedName>
    <definedName name="B">'[1]Stammdaten'!$D$17</definedName>
    <definedName name="Basis">'[2]Erfassung Stammdaten'!$F$5:$F$8</definedName>
    <definedName name="Basis_1">'[2]Erfassung Stammdaten'!$F$5</definedName>
    <definedName name="Basis_2">'[2]Erfassung Stammdaten'!$F$6</definedName>
    <definedName name="Basis_3">'[2]Erfassung Stammdaten'!$F$7</definedName>
    <definedName name="Basis_4">'[2]Erfassung Stammdaten'!$F$8</definedName>
    <definedName name="Basiswährung">'[2]Erfassung Stammdaten'!$D$11</definedName>
    <definedName name="BE">'[2]Kennzahlen'!$C$57:$F$57</definedName>
    <definedName name="BL">'[2]Kennzahlen'!$C$45:$F$45</definedName>
    <definedName name="BS">'[2]Kennzahlen'!$C$40:$F$40</definedName>
    <definedName name="CF">'[2]Kennzahlen'!$C$65:$F$65</definedName>
    <definedName name="Check" localSheetId="0" hidden="1">{#N/A,#N/A,TRUE,"Jahersplan";#N/A,#N/A,TRUE,"Stundenerl?s";#N/A,#N/A,TRUE,"Chefzahlen";#N/A,#N/A,TRUE,"Personal";#N/A,#N/A,TRUE,"Monats?bersicht";#N/A,#N/A,TRUE,"BAU- EDV";#N/A,#N/A,TRUE,"Grunddaten"}</definedName>
    <definedName name="Check" hidden="1">{#N/A,#N/A,TRUE,"Jahersplan";#N/A,#N/A,TRUE,"Stundenerl?s";#N/A,#N/A,TRUE,"Chefzahlen";#N/A,#N/A,TRUE,"Personal";#N/A,#N/A,TRUE,"Monats?bersicht";#N/A,#N/A,TRUE,"BAU- EDV";#N/A,#N/A,TRUE,"Grunddaten"}</definedName>
    <definedName name="Datenbasis">'[2]Erfassung Stammdaten'!$D$5:$D$8</definedName>
    <definedName name="Datenbasis_1">'[2]Erfassung Stammdaten'!$D$5</definedName>
    <definedName name="Datenbasis_2">'[2]Erfassung Stammdaten'!$D$6</definedName>
    <definedName name="Datenbasis_3">'[2]Erfassung Stammdaten'!$D$7</definedName>
    <definedName name="Datenbasis_4">'[2]Erfassung Stammdaten'!$D$8</definedName>
    <definedName name="Datum_1">'[2]Erfassung Stammdaten'!$E$5</definedName>
    <definedName name="Datum_2">'[2]Erfassung Stammdaten'!$E$6</definedName>
    <definedName name="Datum_3">'[2]Erfassung Stammdaten'!$E$7</definedName>
    <definedName name="Datum_4">'[2]Erfassung Stammdaten'!$E$8</definedName>
    <definedName name="db" hidden="1">{#N/A,#N/A,TRUE,"Jahersplan";#N/A,#N/A,TRUE,"Stundenerl?s";#N/A,#N/A,TRUE,"Chefzahlen";#N/A,#N/A,TRUE,"Personal";#N/A,#N/A,TRUE,"Monats?bersicht";#N/A,#N/A,TRUE,"BAU- EDV";#N/A,#N/A,TRUE,"Grunddaten"}</definedName>
    <definedName name="dBS">'[2]Kennzahlen'!$C$41:$F$41</definedName>
    <definedName name="DBU">'[2]Kennzahlen'!$C$51:$F$51</definedName>
    <definedName name="dEK">'[2]Kennzahlen'!$C$25:$F$25</definedName>
    <definedName name="dFK">'[2]Kennzahlen'!$C$37:$F$37</definedName>
    <definedName name="dFLL">'[2]Kennzahlen'!$C$17:$F$17</definedName>
    <definedName name="dHW">'[2]Kennzahlen'!$C$15:$F$15</definedName>
    <definedName name="druck" localSheetId="0">'3. Projektzeitplan'!druck</definedName>
    <definedName name="druck">#N/A</definedName>
    <definedName name="_xlnm.Print_Area" localSheetId="0">'3. Projektzeitplan'!$B$1:$T$35</definedName>
    <definedName name="_xlnm.Print_Titles" localSheetId="0">'3. Projektzeitplan'!$1:$6</definedName>
    <definedName name="dVLL">'[2]Kennzahlen'!$C$33:$F$33</definedName>
    <definedName name="dVO">'[2]Kennzahlen'!$C$13:$F$13</definedName>
    <definedName name="EANZ">'[2]Kennzahlen'!$C$35:$F$35</definedName>
    <definedName name="EGT">'[2]Kennzahlen'!$C$60:$F$60</definedName>
    <definedName name="Eingabewährung">'[1]Stammdaten'!$D$9</definedName>
    <definedName name="EK">'[2]Kennzahlen'!$C$24:$F$24</definedName>
    <definedName name="EVST">'[2]Kennzahlen'!$C$61:$F$61</definedName>
    <definedName name="FAV">'[2]Kennzahlen'!$C$9:$F$9</definedName>
    <definedName name="FE">'[2]Kennzahlen'!$C$59:$F$59</definedName>
    <definedName name="Fertigstellungsgrad" localSheetId="0">'3. Projektzeitplan'!#REF!</definedName>
    <definedName name="Fertigstellungsgrad">#REF!</definedName>
    <definedName name="FK">'[2]Kennzahlen'!$C$36:$F$36</definedName>
    <definedName name="FKK">'[2]Kennzahlen'!$C$39:$F$39</definedName>
    <definedName name="FKL">'[2]Kennzahlen'!$C$38:$F$38</definedName>
    <definedName name="FL">'[2]Kennzahlen'!$C$47:$F$47</definedName>
    <definedName name="FLL">'[2]Kennzahlen'!$C$16:$F$16</definedName>
    <definedName name="GOP">'[2]Kennzahlen'!$C$64:$F$64</definedName>
    <definedName name="HW">'[2]Kennzahlen'!$C$14:$F$14</definedName>
    <definedName name="IAV">'[2]Kennzahlen'!$C$7:$F$7</definedName>
    <definedName name="INV">'[2]Kennzahlen'!$C$70:$F$70</definedName>
    <definedName name="Jahr">'[2]Erfassung Stammdaten'!$C$5:$C$8</definedName>
    <definedName name="Jahr_1">'[2]Erfassung Stammdaten'!$C$5</definedName>
    <definedName name="Jahr_2">'[2]Erfassung Stammdaten'!$C$6</definedName>
    <definedName name="Jahr_3">'[2]Erfassung Stammdaten'!$C$7</definedName>
    <definedName name="Jahr_4">'[2]Erfassung Stammdaten'!$C$8</definedName>
    <definedName name="Jahr1">'[3]Erfassung Stammdaten'!$C$8</definedName>
    <definedName name="Jahr2">'[3]Erfassung Stammdaten'!$C$7</definedName>
    <definedName name="Jahr3">'[3]Erfassung Stammdaten'!$C$6</definedName>
    <definedName name="Jahr4">'[3]Erfassung Stammdaten'!$C$5</definedName>
    <definedName name="JÜ">'[2]Kennzahlen'!$C$62:$F$62</definedName>
    <definedName name="KOAW">'[2]Kennzahlen'!$C$56:$F$56</definedName>
    <definedName name="KOF">'[2]Kennzahlen'!$C$55:$F$55</definedName>
    <definedName name="KOV">'[2]Kennzahlen'!$C$49:$F$49</definedName>
    <definedName name="Kurs">'[1]Stammdaten'!$D$13</definedName>
    <definedName name="Kurs_1">'[2]Erfassung Stammdaten'!$H$5</definedName>
    <definedName name="Kurs_2">'[2]Erfassung Stammdaten'!$H$6</definedName>
    <definedName name="Kurs_3">'[2]Erfassung Stammdaten'!$H$7</definedName>
    <definedName name="Kurs_4">'[2]Erfassung Stammdaten'!$H$8</definedName>
    <definedName name="li" localSheetId="0" hidden="1">{#N/A,#N/A,TRUE,"Jahersplan";#N/A,#N/A,TRUE,"Stundenerl?s";#N/A,#N/A,TRUE,"Chefzahlen";#N/A,#N/A,TRUE,"Personal";#N/A,#N/A,TRUE,"Monats?bersicht";#N/A,#N/A,TRUE,"BAU- EDV";#N/A,#N/A,TRUE,"Grunddaten"}</definedName>
    <definedName name="li" hidden="1">{#N/A,#N/A,TRUE,"Jahersplan";#N/A,#N/A,TRUE,"Stundenerl?s";#N/A,#N/A,TRUE,"Chefzahlen";#N/A,#N/A,TRUE,"Personal";#N/A,#N/A,TRUE,"Monats?bersicht";#N/A,#N/A,TRUE,"BAU- EDV";#N/A,#N/A,TRUE,"Grunddaten"}</definedName>
    <definedName name="LM">'[2]Kennzahlen'!$C$18:$F$18</definedName>
    <definedName name="MA">'[2]Kennzahlen'!$C$71:$F$71</definedName>
    <definedName name="Name">'[2]Erfassung Stammdaten'!$C$14</definedName>
    <definedName name="NE">'[2]Kennzahlen'!$C$44:$F$44</definedName>
    <definedName name="NEK">'[2]Kennzahlen'!$C$22:$F$22</definedName>
    <definedName name="neu" localSheetId="0">'3. Projektzeitplan'!neu</definedName>
    <definedName name="neu">#N/A</definedName>
    <definedName name="Ort">'[2]Erfassung Stammdaten'!$C$16</definedName>
    <definedName name="PA">'[2]Kennzahlen'!$C$52:$F$52</definedName>
    <definedName name="RE">'[2]Kennzahlen'!$C$50:$F$50</definedName>
    <definedName name="RSTK">'[2]Kennzahlen'!$C$27:$F$27</definedName>
    <definedName name="RSTL">'[2]Kennzahlen'!$C$26:$F$26</definedName>
    <definedName name="SA">'[2]Kennzahlen'!$C$53:$F$53</definedName>
    <definedName name="SAV">'[2]Kennzahlen'!$C$8:$F$8</definedName>
    <definedName name="SOUV">'[2]Kennzahlen'!$C$19:$F$19</definedName>
    <definedName name="SOV">'[2]Kennzahlen'!$C$34:$F$34</definedName>
    <definedName name="Stichtag">'[1]Stammdaten'!$D$7</definedName>
    <definedName name="Strasse">'[2]Erfassung Stammdaten'!$C$15</definedName>
    <definedName name="StrukturSA">'[2]Erfolgsvergleich'!$C$110:$C$121</definedName>
    <definedName name="übertrag" localSheetId="0">'3. Projektzeitplan'!übertrag</definedName>
    <definedName name="übertrag">#N/A</definedName>
    <definedName name="UFE">'[2]Kennzahlen'!$C$11:$F$11</definedName>
    <definedName name="UV">'[2]Kennzahlen'!$C$20:$F$20</definedName>
    <definedName name="VBK">'[2]Kennzahlen'!$C$29:$F$29</definedName>
    <definedName name="VBL">'[2]Kennzahlen'!$C$28:$F$28</definedName>
    <definedName name="VLL">'[2]Kennzahlen'!$C$30:$F$30</definedName>
    <definedName name="VLLK">'[2]Kennzahlen'!$C$31:$F$31</definedName>
    <definedName name="VLLL">'[2]Kennzahlen'!$C$32:$F$32</definedName>
    <definedName name="VO">'[2]Kennzahlen'!$C$12:$F$12</definedName>
    <definedName name="Währung_1">'[2]Erfassung Stammdaten'!$G$5</definedName>
    <definedName name="Währung_2">'[2]Erfassung Stammdaten'!$G$6</definedName>
    <definedName name="Währung_3">'[2]Erfassung Stammdaten'!$G$7</definedName>
    <definedName name="Währung_4">'[2]Erfassung Stammdaten'!$G$8</definedName>
    <definedName name="WC">'[2]Kennzahlen'!$C$21:$F$21</definedName>
    <definedName name="WE">'[2]Kennzahlen'!$C$46:$F$46</definedName>
    <definedName name="WEK">'[2]Kennzahlen'!$C$48:$F$48</definedName>
    <definedName name="wrn.Vorplanung._.Gesamt." localSheetId="0" hidden="1">{#N/A,#N/A,TRUE,"Jahersplan";#N/A,#N/A,TRUE,"Stundenerl?s";#N/A,#N/A,TRUE,"Chefzahlen";#N/A,#N/A,TRUE,"Personal";#N/A,#N/A,TRUE,"Monats?bersicht";#N/A,#N/A,TRUE,"BAU- EDV";#N/A,#N/A,TRUE,"Grunddaten"}</definedName>
    <definedName name="wrn.Vorplanung._.Gesamt." hidden="1">{#N/A,#N/A,TRUE,"Jahersplan";#N/A,#N/A,TRUE,"Stundenerl?s";#N/A,#N/A,TRUE,"Chefzahlen";#N/A,#N/A,TRUE,"Personal";#N/A,#N/A,TRUE,"Monats?bersicht";#N/A,#N/A,TRUE,"BAU- EDV";#N/A,#N/A,TRUE,"Grunddaten"}</definedName>
    <definedName name="WS">'[2]Kennzahlen'!$C$66:$F$66</definedName>
  </definedNames>
  <calcPr fullCalcOnLoad="1"/>
</workbook>
</file>

<file path=xl/sharedStrings.xml><?xml version="1.0" encoding="utf-8"?>
<sst xmlns="http://schemas.openxmlformats.org/spreadsheetml/2006/main" count="49" uniqueCount="41">
  <si>
    <t>Projekt/-inhalte</t>
  </si>
  <si>
    <t>Projektleiter</t>
  </si>
  <si>
    <t>KW</t>
  </si>
  <si>
    <t>H O R S T   P R O J E K T P L A N U N G</t>
  </si>
  <si>
    <t>Einweihung</t>
  </si>
  <si>
    <t>Mistkübel / Mülltrennung</t>
  </si>
  <si>
    <t>Couch streichen / Pölster färben</t>
  </si>
  <si>
    <t>PC + Sound</t>
  </si>
  <si>
    <t>Pinnwand</t>
  </si>
  <si>
    <t>Lampen</t>
  </si>
  <si>
    <t>kl. Dekosachen</t>
  </si>
  <si>
    <t>Regeln</t>
  </si>
  <si>
    <t>Bar</t>
  </si>
  <si>
    <t>Strom</t>
  </si>
  <si>
    <t>Waschbecken</t>
  </si>
  <si>
    <t>Pia</t>
  </si>
  <si>
    <t>Toni, Ernst</t>
  </si>
  <si>
    <t>Luki</t>
  </si>
  <si>
    <t>Tobi, Chrisu</t>
  </si>
  <si>
    <t>Max, Anna</t>
  </si>
  <si>
    <t>Toni</t>
  </si>
  <si>
    <t>Pia, Max</t>
  </si>
  <si>
    <t>Anna, Cindy</t>
  </si>
  <si>
    <t>Julian</t>
  </si>
  <si>
    <t>Felix, Lukas, Julien, Julian</t>
  </si>
  <si>
    <t>Felix, Oltsche, Julien, Lukas, Julian</t>
  </si>
  <si>
    <t>Status</t>
  </si>
  <si>
    <t>ü</t>
  </si>
  <si>
    <t>Schlüsselsafe</t>
  </si>
  <si>
    <t>TO DO LIST</t>
  </si>
  <si>
    <t>Fußballtisch</t>
  </si>
  <si>
    <t>Lukas</t>
  </si>
  <si>
    <t>Rote Spritzer weiß übermalen</t>
  </si>
  <si>
    <t>Fertig in KW</t>
  </si>
  <si>
    <t>Fertig am</t>
  </si>
  <si>
    <t>Start in KW</t>
  </si>
  <si>
    <t>!</t>
  </si>
  <si>
    <t>Fenster neu lackieren</t>
  </si>
  <si>
    <t>Regale organisieren und aufstellen</t>
  </si>
  <si>
    <t>Kalenderwochen</t>
  </si>
  <si>
    <t>Shorty, Oltsche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</si>
</sst>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yyyy"/>
    <numFmt numFmtId="165" formatCode="General\ \P\W"/>
    <numFmt numFmtId="166" formatCode="General\ \K\W"/>
    <numFmt numFmtId="167" formatCode="dd/mm/"/>
    <numFmt numFmtId="168" formatCode="_(* #,##0_);_(* \(#,##0\);_(* &quot;-&quot;_);_(@_)"/>
    <numFmt numFmtId="169" formatCode="_(&quot;$&quot;* #,##0_);_(&quot;$&quot;* \(#,##0\);_(&quot;$&quot;* &quot;-&quot;_);_(@_)"/>
    <numFmt numFmtId="170" formatCode="yyyy"/>
    <numFmt numFmtId="171" formatCode="_-* #,##0.00\ [$€]_-;\-* #,##0.00\ [$€]_-;_-* &quot;-&quot;??\ [$€]_-;_-@_-"/>
    <numFmt numFmtId="172" formatCode="#,##0.0000_ ;[Red]\-#,##0.0000\ "/>
    <numFmt numFmtId="173" formatCode="[$-F800]dddd\,\ mmmm\ dd\,\ yyyy"/>
    <numFmt numFmtId="174" formatCode="[$-C07]dddd\,\ dd\.\ mmmm\ yyyy"/>
  </numFmts>
  <fonts count="84">
    <font>
      <sz val="10"/>
      <name val="Arial"/>
      <family val="0"/>
    </font>
    <font>
      <sz val="11"/>
      <color indexed="62"/>
      <name val="Calibri"/>
      <family val="2"/>
    </font>
    <font>
      <sz val="16"/>
      <color indexed="63"/>
      <name val="Arial"/>
      <family val="2"/>
    </font>
    <font>
      <b/>
      <sz val="16"/>
      <color indexed="62"/>
      <name val="Arial"/>
      <family val="2"/>
    </font>
    <font>
      <b/>
      <sz val="18"/>
      <color indexed="54"/>
      <name val="Arial"/>
      <family val="2"/>
    </font>
    <font>
      <sz val="16"/>
      <color indexed="54"/>
      <name val="Arial"/>
      <family val="2"/>
    </font>
    <font>
      <sz val="16"/>
      <color indexed="8"/>
      <name val="Arial"/>
      <family val="2"/>
    </font>
    <font>
      <sz val="10.5"/>
      <name val="Arial"/>
      <family val="2"/>
    </font>
    <font>
      <b/>
      <i/>
      <sz val="14"/>
      <color indexed="8"/>
      <name val="Arial"/>
      <family val="2"/>
    </font>
    <font>
      <i/>
      <sz val="14"/>
      <color indexed="10"/>
      <name val="Arial"/>
      <family val="2"/>
    </font>
    <font>
      <b/>
      <i/>
      <sz val="10.5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0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54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45"/>
      <name val="Arial"/>
      <family val="2"/>
    </font>
    <font>
      <b/>
      <sz val="9"/>
      <color indexed="9"/>
      <name val="Arial"/>
      <family val="2"/>
    </font>
    <font>
      <b/>
      <i/>
      <sz val="10.5"/>
      <color indexed="54"/>
      <name val="Arial"/>
      <family val="2"/>
    </font>
    <font>
      <b/>
      <i/>
      <sz val="10.5"/>
      <color indexed="45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62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color indexed="9"/>
      <name val="Wingdings"/>
      <family val="0"/>
    </font>
    <font>
      <sz val="10"/>
      <color indexed="63"/>
      <name val="Arial"/>
      <family val="2"/>
    </font>
    <font>
      <b/>
      <sz val="20"/>
      <color indexed="10"/>
      <name val="Arial"/>
      <family val="2"/>
    </font>
    <font>
      <b/>
      <sz val="15"/>
      <color indexed="9"/>
      <name val="Arial"/>
      <family val="2"/>
    </font>
    <font>
      <sz val="9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Arial"/>
      <family val="2"/>
    </font>
    <font>
      <b/>
      <sz val="18"/>
      <color theme="3" tint="-0.24997000396251678"/>
      <name val="Arial"/>
      <family val="2"/>
    </font>
    <font>
      <b/>
      <sz val="10"/>
      <color rgb="FFFFFFFF"/>
      <name val="Arial"/>
      <family val="2"/>
    </font>
    <font>
      <b/>
      <sz val="18"/>
      <color rgb="FFFFFFFF"/>
      <name val="Wingdings"/>
      <family val="0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rgb="FFFFFFFF"/>
      <name val="Arial"/>
      <family val="2"/>
    </font>
    <font>
      <sz val="10"/>
      <color theme="8"/>
      <name val="Arial"/>
      <family val="2"/>
    </font>
    <font>
      <b/>
      <sz val="20"/>
      <color rgb="FFFF0000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15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0"/>
      </bottom>
    </border>
    <border>
      <left/>
      <right style="hair">
        <color rgb="FFFFFFFF"/>
      </right>
      <top/>
      <bottom style="hair">
        <color rgb="FFFFFFFF"/>
      </bottom>
    </border>
    <border>
      <left style="hair">
        <color rgb="FFFFFFFF"/>
      </left>
      <right style="hair">
        <color rgb="FFFFFFFF"/>
      </right>
      <top/>
      <bottom style="hair">
        <color rgb="FFFFFFFF"/>
      </bottom>
    </border>
    <border>
      <left/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/>
    </border>
    <border>
      <left/>
      <right style="hair">
        <color rgb="FFFFFFFF"/>
      </right>
      <top style="hair">
        <color rgb="FFFFFFFF"/>
      </top>
      <bottom/>
    </border>
    <border>
      <left style="hair">
        <color theme="3" tint="-0.24993999302387238"/>
      </left>
      <right/>
      <top/>
      <bottom/>
    </border>
    <border>
      <left style="thin">
        <color indexed="32"/>
      </left>
      <right style="hair">
        <color theme="3" tint="-0.24993999302387238"/>
      </right>
      <top/>
      <bottom/>
    </border>
    <border>
      <left/>
      <right style="hair">
        <color theme="3" tint="-0.24993999302387238"/>
      </right>
      <top/>
      <bottom/>
    </border>
    <border>
      <left style="hair">
        <color theme="3" tint="-0.24993999302387238"/>
      </left>
      <right/>
      <top style="thin">
        <color theme="6"/>
      </top>
      <bottom style="thin">
        <color theme="6"/>
      </bottom>
    </border>
    <border>
      <left style="thin">
        <color indexed="18"/>
      </left>
      <right style="hair">
        <color theme="3" tint="-0.24993999302387238"/>
      </right>
      <top style="thin">
        <color theme="6"/>
      </top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/>
      <right style="hair">
        <color theme="3" tint="-0.24993999302387238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/>
      <bottom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hair">
        <color rgb="FFFFFFFF"/>
      </left>
      <right style="hair">
        <color rgb="FFFFFFFF"/>
      </right>
      <top/>
      <bottom/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hair">
        <color rgb="FFFFFFFF"/>
      </left>
      <right/>
      <top style="hair">
        <color rgb="FFFFFFFF"/>
      </top>
      <bottom/>
    </border>
    <border>
      <left/>
      <right/>
      <top style="hair">
        <color rgb="FFFFFFFF"/>
      </top>
      <bottom/>
    </border>
    <border>
      <left style="hair">
        <color rgb="FFFFFFFF"/>
      </left>
      <right style="dotted">
        <color rgb="FFFFFFFF"/>
      </right>
      <top style="hair">
        <color rgb="FFFFFFFF"/>
      </top>
      <bottom/>
    </border>
    <border>
      <left style="dotted">
        <color rgb="FFFFFFFF"/>
      </left>
      <right style="dotted">
        <color rgb="FFFFFFFF"/>
      </right>
      <top style="hair">
        <color rgb="FFFFFFFF"/>
      </top>
      <bottom/>
    </border>
    <border>
      <left style="dotted">
        <color rgb="FFFFFFFF"/>
      </left>
      <right style="hair">
        <color rgb="FFFFFFFF"/>
      </right>
      <top style="hair">
        <color rgb="FFFFFFFF"/>
      </top>
      <bottom/>
    </border>
    <border>
      <left style="hair">
        <color rgb="FFFFFFFF"/>
      </left>
      <right style="dotted">
        <color rgb="FFFFFFFF"/>
      </right>
      <top/>
      <bottom/>
    </border>
    <border>
      <left style="dotted">
        <color rgb="FFFFFFFF"/>
      </left>
      <right style="dotted">
        <color rgb="FFFFFFFF"/>
      </right>
      <top/>
      <bottom/>
    </border>
    <border>
      <left style="dotted">
        <color rgb="FFFFFFFF"/>
      </left>
      <right style="hair">
        <color rgb="FFFFFFFF"/>
      </right>
      <top/>
      <bottom/>
    </border>
    <border>
      <left style="hair">
        <color rgb="FFFFFFFF"/>
      </left>
      <right style="thin">
        <color theme="6"/>
      </right>
      <top/>
      <bottom style="hair">
        <color rgb="FFFFFFFF"/>
      </bottom>
    </border>
    <border>
      <left style="hair">
        <color rgb="FFFFFFFF"/>
      </left>
      <right style="thin">
        <color theme="6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thin">
        <color theme="6"/>
      </right>
      <top style="hair">
        <color rgb="FFFFFFFF"/>
      </top>
      <bottom style="thin">
        <color theme="6"/>
      </bottom>
    </border>
    <border>
      <left/>
      <right style="hair">
        <color rgb="FFFFFFFF"/>
      </right>
      <top/>
      <bottom/>
    </border>
    <border>
      <left/>
      <right style="thin">
        <color theme="6"/>
      </right>
      <top/>
      <bottom/>
    </border>
  </borders>
  <cellStyleXfs count="4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38" fontId="0" fillId="27" borderId="0" applyNumberFormat="0" applyFont="0" applyBorder="0" applyAlignment="0">
      <protection/>
    </xf>
    <xf numFmtId="0" fontId="56" fillId="26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4" fontId="0" fillId="0" borderId="0">
      <alignment/>
      <protection/>
    </xf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4" fillId="28" borderId="3">
      <alignment horizontal="center" vertical="center"/>
      <protection/>
    </xf>
    <xf numFmtId="0" fontId="57" fillId="29" borderId="2" applyNumberFormat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0" fillId="30" borderId="0" applyNumberFormat="0" applyFont="0" applyBorder="0" applyAlignment="0">
      <protection locked="0"/>
    </xf>
    <xf numFmtId="0" fontId="60" fillId="31" borderId="0" applyNumberFormat="0" applyBorder="0" applyAlignment="0" applyProtection="0"/>
    <xf numFmtId="172" fontId="0" fillId="0" borderId="0">
      <alignment/>
      <protection/>
    </xf>
    <xf numFmtId="0" fontId="61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5" borderId="10" applyNumberFormat="0" applyAlignment="0" applyProtection="0"/>
  </cellStyleXfs>
  <cellXfs count="109">
    <xf numFmtId="0" fontId="0" fillId="0" borderId="0" xfId="0" applyAlignment="1">
      <alignment/>
    </xf>
    <xf numFmtId="3" fontId="2" fillId="0" borderId="0" xfId="0" applyNumberFormat="1" applyFont="1" applyBorder="1" applyAlignment="1">
      <alignment vertical="center"/>
    </xf>
    <xf numFmtId="3" fontId="70" fillId="0" borderId="11" xfId="0" applyNumberFormat="1" applyFont="1" applyFill="1" applyBorder="1" applyAlignment="1" applyProtection="1">
      <alignment horizontal="left" vertical="center"/>
      <protection hidden="1"/>
    </xf>
    <xf numFmtId="3" fontId="71" fillId="0" borderId="11" xfId="0" applyNumberFormat="1" applyFont="1" applyFill="1" applyBorder="1" applyAlignment="1" applyProtection="1">
      <alignment horizontal="left" vertical="center"/>
      <protection hidden="1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166" fontId="72" fillId="36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6" fillId="23" borderId="18" xfId="0" applyFont="1" applyFill="1" applyBorder="1" applyAlignment="1">
      <alignment horizontal="center" vertical="center"/>
    </xf>
    <xf numFmtId="0" fontId="26" fillId="23" borderId="19" xfId="0" applyFont="1" applyFill="1" applyBorder="1" applyAlignment="1">
      <alignment horizontal="center" vertical="center"/>
    </xf>
    <xf numFmtId="0" fontId="25" fillId="23" borderId="0" xfId="0" applyFont="1" applyFill="1" applyBorder="1" applyAlignment="1">
      <alignment vertical="center"/>
    </xf>
    <xf numFmtId="0" fontId="27" fillId="23" borderId="18" xfId="0" applyFont="1" applyFill="1" applyBorder="1" applyAlignment="1">
      <alignment horizontal="center" vertical="center"/>
    </xf>
    <xf numFmtId="0" fontId="28" fillId="23" borderId="20" xfId="0" applyFont="1" applyFill="1" applyBorder="1" applyAlignment="1">
      <alignment horizontal="center" vertical="center"/>
    </xf>
    <xf numFmtId="0" fontId="27" fillId="23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center" vertical="center"/>
    </xf>
    <xf numFmtId="0" fontId="31" fillId="23" borderId="22" xfId="0" applyFont="1" applyFill="1" applyBorder="1" applyAlignment="1">
      <alignment horizontal="center" vertical="center"/>
    </xf>
    <xf numFmtId="167" fontId="25" fillId="0" borderId="23" xfId="0" applyNumberFormat="1" applyFont="1" applyFill="1" applyBorder="1" applyAlignment="1">
      <alignment vertical="center"/>
    </xf>
    <xf numFmtId="167" fontId="27" fillId="0" borderId="21" xfId="0" applyNumberFormat="1" applyFont="1" applyFill="1" applyBorder="1" applyAlignment="1">
      <alignment horizontal="center" vertical="center"/>
    </xf>
    <xf numFmtId="167" fontId="28" fillId="0" borderId="24" xfId="0" applyNumberFormat="1" applyFont="1" applyFill="1" applyBorder="1" applyAlignment="1">
      <alignment horizontal="center" vertical="center"/>
    </xf>
    <xf numFmtId="167" fontId="27" fillId="0" borderId="23" xfId="0" applyNumberFormat="1" applyFont="1" applyFill="1" applyBorder="1" applyAlignment="1">
      <alignment horizontal="center" vertical="center"/>
    </xf>
    <xf numFmtId="0" fontId="26" fillId="23" borderId="25" xfId="0" applyFont="1" applyFill="1" applyBorder="1" applyAlignment="1">
      <alignment horizontal="center" vertical="center"/>
    </xf>
    <xf numFmtId="49" fontId="26" fillId="23" borderId="25" xfId="0" applyNumberFormat="1" applyFont="1" applyFill="1" applyBorder="1" applyAlignment="1">
      <alignment horizontal="center" vertical="center"/>
    </xf>
    <xf numFmtId="0" fontId="27" fillId="23" borderId="25" xfId="0" applyFont="1" applyFill="1" applyBorder="1" applyAlignment="1">
      <alignment horizontal="center" vertical="center"/>
    </xf>
    <xf numFmtId="167" fontId="28" fillId="0" borderId="26" xfId="0" applyNumberFormat="1" applyFont="1" applyFill="1" applyBorder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167" fontId="27" fillId="0" borderId="26" xfId="0" applyNumberFormat="1" applyFont="1" applyFill="1" applyBorder="1" applyAlignment="1">
      <alignment horizontal="center" vertical="center"/>
    </xf>
    <xf numFmtId="0" fontId="7" fillId="23" borderId="26" xfId="0" applyFont="1" applyFill="1" applyBorder="1" applyAlignment="1">
      <alignment vertical="center"/>
    </xf>
    <xf numFmtId="0" fontId="73" fillId="0" borderId="26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36" borderId="16" xfId="0" applyFont="1" applyFill="1" applyBorder="1" applyAlignment="1">
      <alignment horizontal="center" vertical="center" wrapText="1"/>
    </xf>
    <xf numFmtId="165" fontId="72" fillId="36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77" fillId="0" borderId="26" xfId="0" applyFont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67" fontId="77" fillId="0" borderId="26" xfId="0" applyNumberFormat="1" applyFont="1" applyBorder="1" applyAlignment="1">
      <alignment horizontal="center" vertical="center"/>
    </xf>
    <xf numFmtId="1" fontId="79" fillId="36" borderId="29" xfId="0" applyNumberFormat="1" applyFont="1" applyFill="1" applyBorder="1" applyAlignment="1">
      <alignment horizontal="left" vertical="center"/>
    </xf>
    <xf numFmtId="1" fontId="80" fillId="36" borderId="30" xfId="0" applyNumberFormat="1" applyFont="1" applyFill="1" applyBorder="1" applyAlignment="1">
      <alignment horizontal="center" vertical="center"/>
    </xf>
    <xf numFmtId="1" fontId="80" fillId="36" borderId="17" xfId="0" applyNumberFormat="1" applyFont="1" applyFill="1" applyBorder="1" applyAlignment="1">
      <alignment horizontal="center" vertical="center"/>
    </xf>
    <xf numFmtId="1" fontId="80" fillId="36" borderId="27" xfId="0" applyNumberFormat="1" applyFont="1" applyFill="1" applyBorder="1" applyAlignment="1">
      <alignment horizontal="center" vertical="center"/>
    </xf>
    <xf numFmtId="1" fontId="80" fillId="36" borderId="31" xfId="0" applyNumberFormat="1" applyFont="1" applyFill="1" applyBorder="1" applyAlignment="1">
      <alignment horizontal="center" vertical="center"/>
    </xf>
    <xf numFmtId="1" fontId="80" fillId="36" borderId="32" xfId="0" applyNumberFormat="1" applyFont="1" applyFill="1" applyBorder="1" applyAlignment="1">
      <alignment horizontal="center" vertical="center"/>
    </xf>
    <xf numFmtId="1" fontId="80" fillId="36" borderId="33" xfId="0" applyNumberFormat="1" applyFont="1" applyFill="1" applyBorder="1" applyAlignment="1">
      <alignment horizontal="center" vertical="center"/>
    </xf>
    <xf numFmtId="1" fontId="80" fillId="36" borderId="34" xfId="0" applyNumberFormat="1" applyFont="1" applyFill="1" applyBorder="1" applyAlignment="1">
      <alignment horizontal="center" vertical="center"/>
    </xf>
    <xf numFmtId="1" fontId="80" fillId="36" borderId="35" xfId="0" applyNumberFormat="1" applyFont="1" applyFill="1" applyBorder="1" applyAlignment="1">
      <alignment horizontal="center" vertical="center"/>
    </xf>
    <xf numFmtId="1" fontId="80" fillId="36" borderId="36" xfId="0" applyNumberFormat="1" applyFont="1" applyFill="1" applyBorder="1" applyAlignment="1">
      <alignment horizontal="center" vertical="center"/>
    </xf>
    <xf numFmtId="0" fontId="74" fillId="37" borderId="0" xfId="0" applyFont="1" applyFill="1" applyBorder="1" applyAlignment="1">
      <alignment horizontal="center" vertical="center" textRotation="90"/>
    </xf>
    <xf numFmtId="0" fontId="81" fillId="36" borderId="37" xfId="0" applyFont="1" applyFill="1" applyBorder="1" applyAlignment="1">
      <alignment horizontal="center" vertical="center" textRotation="90" wrapText="1"/>
    </xf>
    <xf numFmtId="0" fontId="81" fillId="36" borderId="38" xfId="0" applyFont="1" applyFill="1" applyBorder="1" applyAlignment="1">
      <alignment horizontal="center" vertical="center" textRotation="90" wrapText="1"/>
    </xf>
    <xf numFmtId="0" fontId="81" fillId="36" borderId="39" xfId="0" applyFont="1" applyFill="1" applyBorder="1" applyAlignment="1">
      <alignment horizontal="center" vertical="center" textRotation="90" wrapText="1"/>
    </xf>
    <xf numFmtId="0" fontId="72" fillId="36" borderId="40" xfId="0" applyFont="1" applyFill="1" applyBorder="1" applyAlignment="1">
      <alignment horizontal="center" vertical="center" textRotation="90" wrapText="1"/>
    </xf>
    <xf numFmtId="173" fontId="82" fillId="37" borderId="25" xfId="0" applyNumberFormat="1" applyFont="1" applyFill="1" applyBorder="1" applyAlignment="1">
      <alignment horizontal="center" vertical="center" textRotation="90"/>
    </xf>
    <xf numFmtId="0" fontId="83" fillId="21" borderId="0" xfId="0" applyFont="1" applyFill="1" applyBorder="1" applyAlignment="1">
      <alignment horizontal="center" vertical="center" textRotation="90"/>
    </xf>
    <xf numFmtId="0" fontId="81" fillId="36" borderId="12" xfId="0" applyFont="1" applyFill="1" applyBorder="1" applyAlignment="1">
      <alignment horizontal="center" vertical="center" textRotation="90" wrapText="1"/>
    </xf>
    <xf numFmtId="0" fontId="81" fillId="36" borderId="14" xfId="0" applyFont="1" applyFill="1" applyBorder="1" applyAlignment="1">
      <alignment horizontal="center" vertical="center" textRotation="90" wrapText="1"/>
    </xf>
    <xf numFmtId="0" fontId="81" fillId="36" borderId="17" xfId="0" applyFont="1" applyFill="1" applyBorder="1" applyAlignment="1">
      <alignment horizontal="center" vertical="center" textRotation="90" wrapText="1"/>
    </xf>
    <xf numFmtId="0" fontId="81" fillId="36" borderId="40" xfId="0" applyFont="1" applyFill="1" applyBorder="1" applyAlignment="1">
      <alignment horizontal="center" vertical="center" textRotation="90" wrapText="1"/>
    </xf>
    <xf numFmtId="0" fontId="81" fillId="36" borderId="13" xfId="0" applyFont="1" applyFill="1" applyBorder="1" applyAlignment="1">
      <alignment horizontal="center" vertical="center" wrapText="1"/>
    </xf>
    <xf numFmtId="0" fontId="81" fillId="36" borderId="13" xfId="0" applyFont="1" applyFill="1" applyBorder="1" applyAlignment="1">
      <alignment/>
    </xf>
    <xf numFmtId="0" fontId="81" fillId="36" borderId="15" xfId="0" applyFont="1" applyFill="1" applyBorder="1" applyAlignment="1">
      <alignment/>
    </xf>
    <xf numFmtId="0" fontId="81" fillId="36" borderId="16" xfId="0" applyFont="1" applyFill="1" applyBorder="1" applyAlignment="1">
      <alignment/>
    </xf>
    <xf numFmtId="0" fontId="81" fillId="36" borderId="27" xfId="0" applyFont="1" applyFill="1" applyBorder="1" applyAlignment="1">
      <alignment horizontal="center" vertical="center" wrapText="1"/>
    </xf>
    <xf numFmtId="0" fontId="81" fillId="36" borderId="13" xfId="0" applyFont="1" applyFill="1" applyBorder="1" applyAlignment="1">
      <alignment horizontal="center" vertical="center" textRotation="90" wrapText="1"/>
    </xf>
    <xf numFmtId="0" fontId="81" fillId="36" borderId="15" xfId="0" applyFont="1" applyFill="1" applyBorder="1" applyAlignment="1">
      <alignment horizontal="center" vertical="center" textRotation="90" wrapText="1"/>
    </xf>
    <xf numFmtId="0" fontId="81" fillId="36" borderId="16" xfId="0" applyFont="1" applyFill="1" applyBorder="1" applyAlignment="1">
      <alignment horizontal="center" vertical="center" textRotation="90" wrapText="1"/>
    </xf>
    <xf numFmtId="164" fontId="72" fillId="36" borderId="27" xfId="0" applyNumberFormat="1" applyFont="1" applyFill="1" applyBorder="1" applyAlignment="1">
      <alignment horizontal="center" vertical="center"/>
    </xf>
    <xf numFmtId="164" fontId="72" fillId="36" borderId="34" xfId="0" applyNumberFormat="1" applyFont="1" applyFill="1" applyBorder="1" applyAlignment="1">
      <alignment horizontal="center" vertical="center"/>
    </xf>
    <xf numFmtId="164" fontId="72" fillId="36" borderId="35" xfId="0" applyNumberFormat="1" applyFont="1" applyFill="1" applyBorder="1" applyAlignment="1">
      <alignment horizontal="center" vertical="center"/>
    </xf>
    <xf numFmtId="164" fontId="72" fillId="36" borderId="36" xfId="0" applyNumberFormat="1" applyFont="1" applyFill="1" applyBorder="1" applyAlignment="1">
      <alignment horizontal="center" vertical="center"/>
    </xf>
    <xf numFmtId="0" fontId="25" fillId="23" borderId="0" xfId="0" applyFont="1" applyFill="1" applyBorder="1" applyAlignment="1">
      <alignment horizontal="left" vertical="center" indent="1"/>
    </xf>
    <xf numFmtId="0" fontId="25" fillId="23" borderId="41" xfId="0" applyFont="1" applyFill="1" applyBorder="1" applyAlignment="1">
      <alignment horizontal="left" vertical="center" indent="1"/>
    </xf>
  </cellXfs>
  <cellStyles count="42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" xfId="40"/>
    <cellStyle name="Berechnung" xfId="41"/>
    <cellStyle name="Comma [0]" xfId="42"/>
    <cellStyle name="Currency [0]" xfId="43"/>
    <cellStyle name="Datum" xfId="44"/>
    <cellStyle name="Dez2" xfId="45"/>
    <cellStyle name="Comma" xfId="46"/>
    <cellStyle name="Comma [0]" xfId="47"/>
    <cellStyle name="e" xfId="48"/>
    <cellStyle name="Eingabe" xfId="49"/>
    <cellStyle name="Ergebnis" xfId="50"/>
    <cellStyle name="Erklärender Text" xfId="51"/>
    <cellStyle name="Euro" xfId="52"/>
    <cellStyle name="G" xfId="53"/>
    <cellStyle name="Gut" xfId="54"/>
    <cellStyle name="Kurs" xfId="55"/>
    <cellStyle name="Neutral" xfId="56"/>
    <cellStyle name="Notiz" xfId="57"/>
    <cellStyle name="Percent" xfId="58"/>
    <cellStyle name="S" xfId="59"/>
    <cellStyle name="S_1. Projekt-Management CS" xfId="60"/>
    <cellStyle name="S_Analysebsp1_2006 ARS" xfId="61"/>
    <cellStyle name="S_Ausgleich Schuh" xfId="62"/>
    <cellStyle name="S_Ausgleich Schuh_1. Projekt-Management CS" xfId="63"/>
    <cellStyle name="S_ausgleich.XLS Diagramm 1" xfId="64"/>
    <cellStyle name="S_ausgleich.XLS Diagramm 1_1. Projekt-Management CS" xfId="65"/>
    <cellStyle name="S_Beraterleitfaden_Diagnose" xfId="66"/>
    <cellStyle name="S_Beraterleitfaden_Diagnose_1. Projekt-Management CS" xfId="67"/>
    <cellStyle name="S_BMK-Bedarf" xfId="68"/>
    <cellStyle name="S_BMK-Bedarf_1. Projekt-Management CS" xfId="69"/>
    <cellStyle name="S_BMK-Bedarf_ANALYSE Allergopharma" xfId="70"/>
    <cellStyle name="S_BMK-Bedarf_ANALYSE Allergopharma_1. Projekt-Management CS" xfId="71"/>
    <cellStyle name="S_BMK-Bedarf_DETAILPLANUNG Allergopharma" xfId="72"/>
    <cellStyle name="S_BMK-Bedarf_DETAILPLANUNG Allergopharma_1. Projekt-Management CS" xfId="73"/>
    <cellStyle name="S_BMK-Bedarf_DETAILPLANUNG-Seliger" xfId="74"/>
    <cellStyle name="S_BMK-Bedarf_DETAILPLANUNG-Seliger_1. Projekt-Management CS" xfId="75"/>
    <cellStyle name="S_BMK-Bedarf_FINPLAN" xfId="76"/>
    <cellStyle name="S_BMK-Bedarf_FINPLAN_1. Projekt-Management CS" xfId="77"/>
    <cellStyle name="S_BMK-Bedarf_PLANUNG_Rada01" xfId="78"/>
    <cellStyle name="S_BMK-Bedarf_PLANUNG_Rada01_1. Projekt-Management CS" xfId="79"/>
    <cellStyle name="S_BMK-Bedarf_PLANUNG_Rada01_ANALYSE-Lang" xfId="80"/>
    <cellStyle name="S_BMK-Bedarf_PLANUNG_Rada01_ANALYSE-Lang_1. Projekt-Management CS" xfId="81"/>
    <cellStyle name="S_BMK-Bedarf_Projektfinanzierung Beer's" xfId="82"/>
    <cellStyle name="S_BMK-Bedarf_Projektfinanzierung Beer's_1. Projekt-Management CS" xfId="83"/>
    <cellStyle name="S_BMK-Bedarf_Projektinformationen" xfId="84"/>
    <cellStyle name="S_BMK-Bedarf_Projektinformationen - NEU" xfId="85"/>
    <cellStyle name="S_BMK-Bedarf_Projektinformationen - NEU_1. Projekt-Management CS" xfId="86"/>
    <cellStyle name="S_BMK-Bedarf_Projektinformationen_1. Projekt-Management CS" xfId="87"/>
    <cellStyle name="S_BMK-Bedarf_Rada-ANALYSE01" xfId="88"/>
    <cellStyle name="S_BMK-Bedarf_Rada-ANALYSE01_1. Projekt-Management CS" xfId="89"/>
    <cellStyle name="S_Bruckmüller_PLANUNG.XLS Diagramm 1" xfId="90"/>
    <cellStyle name="S_Bruckmüller_PLANUNG.XLS Diagramm 1_1. Projekt-Management CS" xfId="91"/>
    <cellStyle name="S_Bruckmüller_PLANUNG.XLS Diagramm 1_ANALYSE Allergopharma" xfId="92"/>
    <cellStyle name="S_Bruckmüller_PLANUNG.XLS Diagramm 1_ANALYSE Allergopharma_1. Projekt-Management CS" xfId="93"/>
    <cellStyle name="S_Bruckmüller_PLANUNG.XLS Diagramm 1_DETAILPLANUNG Allergopharma" xfId="94"/>
    <cellStyle name="S_Bruckmüller_PLANUNG.XLS Diagramm 1_DETAILPLANUNG Allergopharma_1. Projekt-Management CS" xfId="95"/>
    <cellStyle name="S_Bruckmüller_PLANUNG.XLS Diagramm 1_DETAILPLANUNG-Seliger" xfId="96"/>
    <cellStyle name="S_Bruckmüller_PLANUNG.XLS Diagramm 1_DETAILPLANUNG-Seliger_1. Projekt-Management CS" xfId="97"/>
    <cellStyle name="S_Bruckmüller_PLANUNG.XLS Diagramm 1_FINPLAN" xfId="98"/>
    <cellStyle name="S_Bruckmüller_PLANUNG.XLS Diagramm 1_FINPLAN_1. Projekt-Management CS" xfId="99"/>
    <cellStyle name="S_Bruckmüller_PLANUNG.XLS Diagramm 1_PLANUNG_Rada01" xfId="100"/>
    <cellStyle name="S_Bruckmüller_PLANUNG.XLS Diagramm 1_PLANUNG_Rada01_1. Projekt-Management CS" xfId="101"/>
    <cellStyle name="S_Bruckmüller_PLANUNG.XLS Diagramm 1_PLANUNG_Rada01_ANALYSE-Lang" xfId="102"/>
    <cellStyle name="S_Bruckmüller_PLANUNG.XLS Diagramm 1_PLANUNG_Rada01_ANALYSE-Lang_1. Projekt-Management CS" xfId="103"/>
    <cellStyle name="S_Bruckmüller_PLANUNG.XLS Diagramm 1_Projektfinanzierung Beer's" xfId="104"/>
    <cellStyle name="S_Bruckmüller_PLANUNG.XLS Diagramm 1_Projektfinanzierung Beer's_1. Projekt-Management CS" xfId="105"/>
    <cellStyle name="S_Bruckmüller_PLANUNG.XLS Diagramm 1_Projektinformationen" xfId="106"/>
    <cellStyle name="S_Bruckmüller_PLANUNG.XLS Diagramm 1_Projektinformationen - NEU" xfId="107"/>
    <cellStyle name="S_Bruckmüller_PLANUNG.XLS Diagramm 1_Projektinformationen - NEU_1. Projekt-Management CS" xfId="108"/>
    <cellStyle name="S_Bruckmüller_PLANUNG.XLS Diagramm 1_Projektinformationen_1. Projekt-Management CS" xfId="109"/>
    <cellStyle name="S_Bruckmüller_PLANUNG.XLS Diagramm 1_Rada-ANALYSE01" xfId="110"/>
    <cellStyle name="S_Bruckmüller_PLANUNG.XLS Diagramm 1_Rada-ANALYSE01_1. Projekt-Management CS" xfId="111"/>
    <cellStyle name="S_Bruckmüller_PLANUNG.XLS Diagramm 2" xfId="112"/>
    <cellStyle name="S_Bruckmüller_PLANUNG.XLS Diagramm 2_1. Projekt-Management CS" xfId="113"/>
    <cellStyle name="S_Bruckmüller_PLANUNG.XLS Diagramm 2_ANALYSE Allergopharma" xfId="114"/>
    <cellStyle name="S_Bruckmüller_PLANUNG.XLS Diagramm 2_ANALYSE Allergopharma_1. Projekt-Management CS" xfId="115"/>
    <cellStyle name="S_Bruckmüller_PLANUNG.XLS Diagramm 2_DETAILPLANUNG Allergopharma" xfId="116"/>
    <cellStyle name="S_Bruckmüller_PLANUNG.XLS Diagramm 2_DETAILPLANUNG Allergopharma_1. Projekt-Management CS" xfId="117"/>
    <cellStyle name="S_Bruckmüller_PLANUNG.XLS Diagramm 2_DETAILPLANUNG-Seliger" xfId="118"/>
    <cellStyle name="S_Bruckmüller_PLANUNG.XLS Diagramm 2_DETAILPLANUNG-Seliger_1. Projekt-Management CS" xfId="119"/>
    <cellStyle name="S_Bruckmüller_PLANUNG.XLS Diagramm 2_FINPLAN" xfId="120"/>
    <cellStyle name="S_Bruckmüller_PLANUNG.XLS Diagramm 2_FINPLAN_1. Projekt-Management CS" xfId="121"/>
    <cellStyle name="S_Bruckmüller_PLANUNG.XLS Diagramm 2_PLANUNG_Rada01" xfId="122"/>
    <cellStyle name="S_Bruckmüller_PLANUNG.XLS Diagramm 2_PLANUNG_Rada01_1. Projekt-Management CS" xfId="123"/>
    <cellStyle name="S_Bruckmüller_PLANUNG.XLS Diagramm 2_PLANUNG_Rada01_ANALYSE-Lang" xfId="124"/>
    <cellStyle name="S_Bruckmüller_PLANUNG.XLS Diagramm 2_PLANUNG_Rada01_ANALYSE-Lang_1. Projekt-Management CS" xfId="125"/>
    <cellStyle name="S_Bruckmüller_PLANUNG.XLS Diagramm 2_Projektfinanzierung Beer's" xfId="126"/>
    <cellStyle name="S_Bruckmüller_PLANUNG.XLS Diagramm 2_Projektfinanzierung Beer's_1. Projekt-Management CS" xfId="127"/>
    <cellStyle name="S_Bruckmüller_PLANUNG.XLS Diagramm 2_Projektinformationen" xfId="128"/>
    <cellStyle name="S_Bruckmüller_PLANUNG.XLS Diagramm 2_Projektinformationen - NEU" xfId="129"/>
    <cellStyle name="S_Bruckmüller_PLANUNG.XLS Diagramm 2_Projektinformationen - NEU_1. Projekt-Management CS" xfId="130"/>
    <cellStyle name="S_Bruckmüller_PLANUNG.XLS Diagramm 2_Projektinformationen_1. Projekt-Management CS" xfId="131"/>
    <cellStyle name="S_Bruckmüller_PLANUNG.XLS Diagramm 2_Rada-ANALYSE01" xfId="132"/>
    <cellStyle name="S_Bruckmüller_PLANUNG.XLS Diagramm 2_Rada-ANALYSE01_1. Projekt-Management CS" xfId="133"/>
    <cellStyle name="S_BUDGET" xfId="134"/>
    <cellStyle name="S_BUDGET_1. Projekt-Management CS" xfId="135"/>
    <cellStyle name="S_CF-Verw." xfId="136"/>
    <cellStyle name="S_CF-Verw._1. Projekt-Management CS" xfId="137"/>
    <cellStyle name="S_CF-Verw._ANALYSE Allergopharma" xfId="138"/>
    <cellStyle name="S_CF-Verw._ANALYSE Allergopharma_1. Projekt-Management CS" xfId="139"/>
    <cellStyle name="S_CF-Verw._DETAILPLANUNG Allergopharma" xfId="140"/>
    <cellStyle name="S_CF-Verw._DETAILPLANUNG Allergopharma_1. Projekt-Management CS" xfId="141"/>
    <cellStyle name="S_CF-Verw._DETAILPLANUNG-Seliger" xfId="142"/>
    <cellStyle name="S_CF-Verw._DETAILPLANUNG-Seliger_1. Projekt-Management CS" xfId="143"/>
    <cellStyle name="S_CF-Verw._FINPLAN" xfId="144"/>
    <cellStyle name="S_CF-Verw._FINPLAN_1. Projekt-Management CS" xfId="145"/>
    <cellStyle name="S_CF-Verw._PLANUNG_Rada01" xfId="146"/>
    <cellStyle name="S_CF-Verw._PLANUNG_Rada01_1. Projekt-Management CS" xfId="147"/>
    <cellStyle name="S_CF-Verw._PLANUNG_Rada01_ANALYSE-Lang" xfId="148"/>
    <cellStyle name="S_CF-Verw._PLANUNG_Rada01_ANALYSE-Lang_1. Projekt-Management CS" xfId="149"/>
    <cellStyle name="S_CF-Verw._Projektfinanzierung Beer's" xfId="150"/>
    <cellStyle name="S_CF-Verw._Projektfinanzierung Beer's_1. Projekt-Management CS" xfId="151"/>
    <cellStyle name="S_CF-Verw._Projektinformationen" xfId="152"/>
    <cellStyle name="S_CF-Verw._Projektinformationen - NEU" xfId="153"/>
    <cellStyle name="S_CF-Verw._Projektinformationen - NEU_1. Projekt-Management CS" xfId="154"/>
    <cellStyle name="S_CF-Verw._Projektinformationen_1. Projekt-Management CS" xfId="155"/>
    <cellStyle name="S_CF-Verw._Rada-ANALYSE01" xfId="156"/>
    <cellStyle name="S_CF-Verw._Rada-ANALYSE01_1. Projekt-Management CS" xfId="157"/>
    <cellStyle name="S_Checkliste Basisdaten1" xfId="158"/>
    <cellStyle name="S_Checkliste Basisdaten1_1. Projekt-Management CS" xfId="159"/>
    <cellStyle name="S_Checkliste Budgetierung" xfId="160"/>
    <cellStyle name="S_Checkliste Budgetierung_1. Projekt-Management CS" xfId="161"/>
    <cellStyle name="S_Excel-Deckblatt" xfId="162"/>
    <cellStyle name="S_Excel-Deckblatt_1. Projekt-Management CS" xfId="163"/>
    <cellStyle name="S_Finanzplan" xfId="164"/>
    <cellStyle name="S_Finanzplan_1. Projekt-Management CS" xfId="165"/>
    <cellStyle name="S_Finanzplan99" xfId="166"/>
    <cellStyle name="S_Finanzplan99_1. Projekt-Management CS" xfId="167"/>
    <cellStyle name="S_FINPLAN" xfId="168"/>
    <cellStyle name="S_FINPLAN_1. Projekt-Management CS" xfId="169"/>
    <cellStyle name="S_FINPLAN_ANALYSE Allergopharma" xfId="170"/>
    <cellStyle name="S_FINPLAN_ANALYSE Allergopharma_1. Projekt-Management CS" xfId="171"/>
    <cellStyle name="S_FINPLAN_DETAILPLANUNG Allergopharma" xfId="172"/>
    <cellStyle name="S_FINPLAN_DETAILPLANUNG Allergopharma_1. Projekt-Management CS" xfId="173"/>
    <cellStyle name="S_FINPLAN_DETAILPLANUNG-Seliger" xfId="174"/>
    <cellStyle name="S_FINPLAN_DETAILPLANUNG-Seliger_1. Projekt-Management CS" xfId="175"/>
    <cellStyle name="S_FINPLAN_FINPLAN" xfId="176"/>
    <cellStyle name="S_FINPLAN_FINPLAN_1. Projekt-Management CS" xfId="177"/>
    <cellStyle name="S_FINPLAN_PLANUNG_Rada01" xfId="178"/>
    <cellStyle name="S_FINPLAN_PLANUNG_Rada01_1. Projekt-Management CS" xfId="179"/>
    <cellStyle name="S_FINPLAN_PLANUNG_Rada01_ANALYSE-Lang" xfId="180"/>
    <cellStyle name="S_FINPLAN_PLANUNG_Rada01_ANALYSE-Lang_1. Projekt-Management CS" xfId="181"/>
    <cellStyle name="S_FINPLAN_Projektfinanzierung Beer's" xfId="182"/>
    <cellStyle name="S_FINPLAN_Projektfinanzierung Beer's_1. Projekt-Management CS" xfId="183"/>
    <cellStyle name="S_FINPLAN_Projektinformationen" xfId="184"/>
    <cellStyle name="S_FINPLAN_Projektinformationen - NEU" xfId="185"/>
    <cellStyle name="S_FINPLAN_Projektinformationen - NEU_1. Projekt-Management CS" xfId="186"/>
    <cellStyle name="S_FINPLAN_Projektinformationen_1. Projekt-Management CS" xfId="187"/>
    <cellStyle name="S_FINPLAN_Rada-ANALYSE01" xfId="188"/>
    <cellStyle name="S_FINPLAN_Rada-ANALYSE01_1. Projekt-Management CS" xfId="189"/>
    <cellStyle name="S_Fragenkatalog - NEU" xfId="190"/>
    <cellStyle name="S_Fragenkatalog - NEU_1. Projekt-Management CS" xfId="191"/>
    <cellStyle name="S_GOP-Verw." xfId="192"/>
    <cellStyle name="S_GOP-Verw._1. Projekt-Management CS" xfId="193"/>
    <cellStyle name="S_Infos" xfId="194"/>
    <cellStyle name="S_Infos_1. Projekt-Management CS" xfId="195"/>
    <cellStyle name="S_KALK" xfId="196"/>
    <cellStyle name="S_KALK_1. Projekt-Management CS" xfId="197"/>
    <cellStyle name="S_Kalk-Vergl." xfId="198"/>
    <cellStyle name="S_Kalk-Vergl._1. Projekt-Management CS" xfId="199"/>
    <cellStyle name="S_KAPBED" xfId="200"/>
    <cellStyle name="S_KAPBED_1. Projekt-Management CS" xfId="201"/>
    <cellStyle name="S_KAPBED_ANALYSE Allergopharma" xfId="202"/>
    <cellStyle name="S_KAPBED_ANALYSE Allergopharma_1. Projekt-Management CS" xfId="203"/>
    <cellStyle name="S_KAPBED_DETAILPLANUNG Allergopharma" xfId="204"/>
    <cellStyle name="S_KAPBED_DETAILPLANUNG Allergopharma_1. Projekt-Management CS" xfId="205"/>
    <cellStyle name="S_KAPBED_DETAILPLANUNG-Seliger" xfId="206"/>
    <cellStyle name="S_KAPBED_DETAILPLANUNG-Seliger_1. Projekt-Management CS" xfId="207"/>
    <cellStyle name="S_KAPBED_FINPLAN" xfId="208"/>
    <cellStyle name="S_KAPBED_FINPLAN_1. Projekt-Management CS" xfId="209"/>
    <cellStyle name="S_KAPBED_PLANUNG_Rada01" xfId="210"/>
    <cellStyle name="S_KAPBED_PLANUNG_Rada01_1. Projekt-Management CS" xfId="211"/>
    <cellStyle name="S_KAPBED_PLANUNG_Rada01_ANALYSE-Lang" xfId="212"/>
    <cellStyle name="S_KAPBED_PLANUNG_Rada01_ANALYSE-Lang_1. Projekt-Management CS" xfId="213"/>
    <cellStyle name="S_KAPBED_Projektfinanzierung Beer's" xfId="214"/>
    <cellStyle name="S_KAPBED_Projektfinanzierung Beer's_1. Projekt-Management CS" xfId="215"/>
    <cellStyle name="S_KAPBED_Projektinformationen" xfId="216"/>
    <cellStyle name="S_KAPBED_Projektinformationen - NEU" xfId="217"/>
    <cellStyle name="S_KAPBED_Projektinformationen - NEU_1. Projekt-Management CS" xfId="218"/>
    <cellStyle name="S_KAPBED_Projektinformationen_1. Projekt-Management CS" xfId="219"/>
    <cellStyle name="S_KAPBED_Rada-ANALYSE01" xfId="220"/>
    <cellStyle name="S_KAPBED_Rada-ANALYSE01_1. Projekt-Management CS" xfId="221"/>
    <cellStyle name="S_Kapitalbedienung" xfId="222"/>
    <cellStyle name="S_Kapitalbedienung_1. Projekt-Management CS" xfId="223"/>
    <cellStyle name="S_Kredite" xfId="224"/>
    <cellStyle name="S_Kredite (2)" xfId="225"/>
    <cellStyle name="S_Kredite (2)_1. Projekt-Management CS" xfId="226"/>
    <cellStyle name="S_Kredite_1" xfId="227"/>
    <cellStyle name="S_Kredite_1. Projekt-Management CS" xfId="228"/>
    <cellStyle name="S_Kredite_1_1. Projekt-Management CS" xfId="229"/>
    <cellStyle name="S_Kredite_ANALYSE Allergopharma" xfId="230"/>
    <cellStyle name="S_Kredite_ANALYSE Allergopharma_1. Projekt-Management CS" xfId="231"/>
    <cellStyle name="S_Kredite_DETAILPLANUNG Allergopharma" xfId="232"/>
    <cellStyle name="S_Kredite_DETAILPLANUNG Allergopharma_1. Projekt-Management CS" xfId="233"/>
    <cellStyle name="S_Kredite_DETAILPLANUNG-Seliger" xfId="234"/>
    <cellStyle name="S_Kredite_DETAILPLANUNG-Seliger_1. Projekt-Management CS" xfId="235"/>
    <cellStyle name="S_Kredite_FINPLAN" xfId="236"/>
    <cellStyle name="S_Kredite_FINPLAN_1. Projekt-Management CS" xfId="237"/>
    <cellStyle name="S_Kredite_Planung Salzerbad" xfId="238"/>
    <cellStyle name="S_Kredite_Planung Salzerbad_1. Projekt-Management CS" xfId="239"/>
    <cellStyle name="S_Kredite_PLANUNG_Rada01" xfId="240"/>
    <cellStyle name="S_Kredite_PLANUNG_Rada01_1. Projekt-Management CS" xfId="241"/>
    <cellStyle name="S_Kredite_PLANUNG_Rada01_ANALYSE-Lang" xfId="242"/>
    <cellStyle name="S_Kredite_PLANUNG_Rada01_ANALYSE-Lang_1. Projekt-Management CS" xfId="243"/>
    <cellStyle name="S_Kredite_Projektfinanzierung Beer's" xfId="244"/>
    <cellStyle name="S_Kredite_Projektfinanzierung Beer's_1. Projekt-Management CS" xfId="245"/>
    <cellStyle name="S_Kredite_Projektinformationen" xfId="246"/>
    <cellStyle name="S_Kredite_Projektinformationen - NEU" xfId="247"/>
    <cellStyle name="S_Kredite_Projektinformationen - NEU_1. Projekt-Management CS" xfId="248"/>
    <cellStyle name="S_Kredite_Projektinformationen_1. Projekt-Management CS" xfId="249"/>
    <cellStyle name="S_Kredite_Rada-ANALYSE01" xfId="250"/>
    <cellStyle name="S_Kredite_Rada-ANALYSE01_1. Projekt-Management CS" xfId="251"/>
    <cellStyle name="S_KSt Pers." xfId="252"/>
    <cellStyle name="S_KSt Pers._1. Projekt-Management CS" xfId="253"/>
    <cellStyle name="S_KSt Pers._ANALYSE Allergopharma" xfId="254"/>
    <cellStyle name="S_KSt Pers._ANALYSE Allergopharma_1. Projekt-Management CS" xfId="255"/>
    <cellStyle name="S_KSt Pers._Bilanz 1.Qu.98" xfId="256"/>
    <cellStyle name="S_KSt Pers._Bilanz 1.Qu.98_1. Projekt-Management CS" xfId="257"/>
    <cellStyle name="S_KSt Pers._Bilanz 1.Qu.98_ANALYSE Allergopharma" xfId="258"/>
    <cellStyle name="S_KSt Pers._Bilanz 1.Qu.98_ANALYSE Allergopharma_1. Projekt-Management CS" xfId="259"/>
    <cellStyle name="S_KSt Pers._Bilanz 1.Qu.98_DETAILPLANUNG Allergopharma" xfId="260"/>
    <cellStyle name="S_KSt Pers._Bilanz 1.Qu.98_DETAILPLANUNG Allergopharma_1. Projekt-Management CS" xfId="261"/>
    <cellStyle name="S_KSt Pers._Bilanz 1.Qu.98_DETAILPLANUNG-Seliger" xfId="262"/>
    <cellStyle name="S_KSt Pers._Bilanz 1.Qu.98_DETAILPLANUNG-Seliger_1. Projekt-Management CS" xfId="263"/>
    <cellStyle name="S_KSt Pers._Bilanz 1.Qu.98_FINPLAN" xfId="264"/>
    <cellStyle name="S_KSt Pers._Bilanz 1.Qu.98_FINPLAN_1. Projekt-Management CS" xfId="265"/>
    <cellStyle name="S_KSt Pers._Bilanz 1.Qu.98_PLANUNG_Rada01" xfId="266"/>
    <cellStyle name="S_KSt Pers._Bilanz 1.Qu.98_PLANUNG_Rada01_1. Projekt-Management CS" xfId="267"/>
    <cellStyle name="S_KSt Pers._Bilanz 1.Qu.98_PLANUNG_Rada01_ANALYSE-Lang" xfId="268"/>
    <cellStyle name="S_KSt Pers._Bilanz 1.Qu.98_PLANUNG_Rada01_ANALYSE-Lang_1. Projekt-Management CS" xfId="269"/>
    <cellStyle name="S_KSt Pers._Bilanz 1.Qu.98_Projektfinanzierung Beer's" xfId="270"/>
    <cellStyle name="S_KSt Pers._Bilanz 1.Qu.98_Projektfinanzierung Beer's_1. Projekt-Management CS" xfId="271"/>
    <cellStyle name="S_KSt Pers._Bilanz 1.Qu.98_Projektinformationen" xfId="272"/>
    <cellStyle name="S_KSt Pers._Bilanz 1.Qu.98_Projektinformationen - NEU" xfId="273"/>
    <cellStyle name="S_KSt Pers._Bilanz 1.Qu.98_Projektinformationen - NEU_1. Projekt-Management CS" xfId="274"/>
    <cellStyle name="S_KSt Pers._Bilanz 1.Qu.98_Projektinformationen_1. Projekt-Management CS" xfId="275"/>
    <cellStyle name="S_KSt Pers._Bilanz 1.Qu.98_Rada-ANALYSE01" xfId="276"/>
    <cellStyle name="S_KSt Pers._Bilanz 1.Qu.98_Rada-ANALYSE01_1. Projekt-Management CS" xfId="277"/>
    <cellStyle name="S_KSt Pers._Bilanz 1-4.Qu.98" xfId="278"/>
    <cellStyle name="S_KSt Pers._Bilanz 1-4.Qu.98_1. Projekt-Management CS" xfId="279"/>
    <cellStyle name="S_KSt Pers._DETAILPLANUNG Allergopharma" xfId="280"/>
    <cellStyle name="S_KSt Pers._DETAILPLANUNG Allergopharma_1. Projekt-Management CS" xfId="281"/>
    <cellStyle name="S_KSt Pers._DETAILPLANUNG-Seliger" xfId="282"/>
    <cellStyle name="S_KSt Pers._DETAILPLANUNG-Seliger_1. Projekt-Management CS" xfId="283"/>
    <cellStyle name="S_KSt Pers._FINPLAN" xfId="284"/>
    <cellStyle name="S_KSt Pers._FINPLAN_1. Projekt-Management CS" xfId="285"/>
    <cellStyle name="S_KSt Pers._GOP-Verw." xfId="286"/>
    <cellStyle name="S_KSt Pers._GOP-Verw._1. Projekt-Management CS" xfId="287"/>
    <cellStyle name="S_KSt Pers._GuV (2)" xfId="288"/>
    <cellStyle name="S_KSt Pers._GuV (2)_1. Projekt-Management CS" xfId="289"/>
    <cellStyle name="S_KSt Pers._GuV 1.Qu.98" xfId="290"/>
    <cellStyle name="S_KSt Pers._GuV 1.Qu.98_1. Projekt-Management CS" xfId="291"/>
    <cellStyle name="S_KSt Pers._GuV 1.Qu.98_ANALYSE Allergopharma" xfId="292"/>
    <cellStyle name="S_KSt Pers._GuV 1.Qu.98_ANALYSE Allergopharma_1. Projekt-Management CS" xfId="293"/>
    <cellStyle name="S_KSt Pers._GuV 1.Qu.98_DETAILPLANUNG Allergopharma" xfId="294"/>
    <cellStyle name="S_KSt Pers._GuV 1.Qu.98_DETAILPLANUNG Allergopharma_1. Projekt-Management CS" xfId="295"/>
    <cellStyle name="S_KSt Pers._GuV 1.Qu.98_DETAILPLANUNG-Seliger" xfId="296"/>
    <cellStyle name="S_KSt Pers._GuV 1.Qu.98_DETAILPLANUNG-Seliger_1. Projekt-Management CS" xfId="297"/>
    <cellStyle name="S_KSt Pers._GuV 1.Qu.98_FINPLAN" xfId="298"/>
    <cellStyle name="S_KSt Pers._GuV 1.Qu.98_FINPLAN_1. Projekt-Management CS" xfId="299"/>
    <cellStyle name="S_KSt Pers._GuV 1.Qu.98_PLANUNG_Rada01" xfId="300"/>
    <cellStyle name="S_KSt Pers._GuV 1.Qu.98_PLANUNG_Rada01_1. Projekt-Management CS" xfId="301"/>
    <cellStyle name="S_KSt Pers._GuV 1.Qu.98_PLANUNG_Rada01_ANALYSE-Lang" xfId="302"/>
    <cellStyle name="S_KSt Pers._GuV 1.Qu.98_PLANUNG_Rada01_ANALYSE-Lang_1. Projekt-Management CS" xfId="303"/>
    <cellStyle name="S_KSt Pers._GuV 1.Qu.98_Projektfinanzierung Beer's" xfId="304"/>
    <cellStyle name="S_KSt Pers._GuV 1.Qu.98_Projektfinanzierung Beer's_1. Projekt-Management CS" xfId="305"/>
    <cellStyle name="S_KSt Pers._GuV 1.Qu.98_Projektinformationen" xfId="306"/>
    <cellStyle name="S_KSt Pers._GuV 1.Qu.98_Projektinformationen - NEU" xfId="307"/>
    <cellStyle name="S_KSt Pers._GuV 1.Qu.98_Projektinformationen - NEU_1. Projekt-Management CS" xfId="308"/>
    <cellStyle name="S_KSt Pers._GuV 1.Qu.98_Projektinformationen_1. Projekt-Management CS" xfId="309"/>
    <cellStyle name="S_KSt Pers._GuV 1.Qu.98_Rada-ANALYSE01" xfId="310"/>
    <cellStyle name="S_KSt Pers._GuV 1.Qu.98_Rada-ANALYSE01_1. Projekt-Management CS" xfId="311"/>
    <cellStyle name="S_KSt Pers._GuV 1-4.Qu.98" xfId="312"/>
    <cellStyle name="S_KSt Pers._GuV 1-4.Qu.98_1. Projekt-Management CS" xfId="313"/>
    <cellStyle name="S_KSt Pers._Planung Salzerbad" xfId="314"/>
    <cellStyle name="S_KSt Pers._Planung Salzerbad_1. Projekt-Management CS" xfId="315"/>
    <cellStyle name="S_KSt Pers._PLANUNG_Rada01" xfId="316"/>
    <cellStyle name="S_KSt Pers._PLANUNG_Rada01_1. Projekt-Management CS" xfId="317"/>
    <cellStyle name="S_KSt Pers._PLANUNG_Rada01_ANALYSE-Lang" xfId="318"/>
    <cellStyle name="S_KSt Pers._PLANUNG_Rada01_ANALYSE-Lang_1. Projekt-Management CS" xfId="319"/>
    <cellStyle name="S_KSt Pers._Projektfinanzierung Beer's" xfId="320"/>
    <cellStyle name="S_KSt Pers._Projektfinanzierung Beer's_1. Projekt-Management CS" xfId="321"/>
    <cellStyle name="S_KSt Pers._Projektinformationen" xfId="322"/>
    <cellStyle name="S_KSt Pers._Projektinformationen - NEU" xfId="323"/>
    <cellStyle name="S_KSt Pers._Projektinformationen - NEU_1. Projekt-Management CS" xfId="324"/>
    <cellStyle name="S_KSt Pers._Projektinformationen_1. Projekt-Management CS" xfId="325"/>
    <cellStyle name="S_KSt Pers._Rada-ANALYSE01" xfId="326"/>
    <cellStyle name="S_KSt Pers._Rada-ANALYSE01_1. Projekt-Management CS" xfId="327"/>
    <cellStyle name="S_KSt Pers._ZWIERG" xfId="328"/>
    <cellStyle name="S_KSt Pers._ZWIERG_1. Projekt-Management CS" xfId="329"/>
    <cellStyle name="S_Personal" xfId="330"/>
    <cellStyle name="S_Personal_1. Projekt-Management CS" xfId="331"/>
    <cellStyle name="S_Personalplanung " xfId="332"/>
    <cellStyle name="S_Personalplanung _1" xfId="333"/>
    <cellStyle name="S_Personalplanung _1. Projekt-Management CS" xfId="334"/>
    <cellStyle name="S_Personalplanung _1_1. Projekt-Management CS" xfId="335"/>
    <cellStyle name="S_Personalplanung _ANALYSE Allergopharma" xfId="336"/>
    <cellStyle name="S_Personalplanung _ANALYSE Allergopharma_1. Projekt-Management CS" xfId="337"/>
    <cellStyle name="S_Personalplanung _Bilanz 1.Qu.98" xfId="338"/>
    <cellStyle name="S_Personalplanung _Bilanz 1.Qu.98_1. Projekt-Management CS" xfId="339"/>
    <cellStyle name="S_Personalplanung _Bilanz 1.Qu.98_ANALYSE Allergopharma" xfId="340"/>
    <cellStyle name="S_Personalplanung _Bilanz 1.Qu.98_ANALYSE Allergopharma_1. Projekt-Management CS" xfId="341"/>
    <cellStyle name="S_Personalplanung _Bilanz 1.Qu.98_DETAILPLANUNG Allergopharma" xfId="342"/>
    <cellStyle name="S_Personalplanung _Bilanz 1.Qu.98_DETAILPLANUNG Allergopharma_1. Projekt-Management CS" xfId="343"/>
    <cellStyle name="S_Personalplanung _Bilanz 1.Qu.98_DETAILPLANUNG-Seliger" xfId="344"/>
    <cellStyle name="S_Personalplanung _Bilanz 1.Qu.98_DETAILPLANUNG-Seliger_1. Projekt-Management CS" xfId="345"/>
    <cellStyle name="S_Personalplanung _Bilanz 1.Qu.98_FINPLAN" xfId="346"/>
    <cellStyle name="S_Personalplanung _Bilanz 1.Qu.98_FINPLAN_1. Projekt-Management CS" xfId="347"/>
    <cellStyle name="S_Personalplanung _Bilanz 1.Qu.98_PLANUNG_Rada01" xfId="348"/>
    <cellStyle name="S_Personalplanung _Bilanz 1.Qu.98_PLANUNG_Rada01_1. Projekt-Management CS" xfId="349"/>
    <cellStyle name="S_Personalplanung _Bilanz 1.Qu.98_PLANUNG_Rada01_ANALYSE-Lang" xfId="350"/>
    <cellStyle name="S_Personalplanung _Bilanz 1.Qu.98_PLANUNG_Rada01_ANALYSE-Lang_1. Projekt-Management CS" xfId="351"/>
    <cellStyle name="S_Personalplanung _Bilanz 1.Qu.98_Projektfinanzierung Beer's" xfId="352"/>
    <cellStyle name="S_Personalplanung _Bilanz 1.Qu.98_Projektfinanzierung Beer's_1. Projekt-Management CS" xfId="353"/>
    <cellStyle name="S_Personalplanung _Bilanz 1.Qu.98_Projektinformationen" xfId="354"/>
    <cellStyle name="S_Personalplanung _Bilanz 1.Qu.98_Projektinformationen - NEU" xfId="355"/>
    <cellStyle name="S_Personalplanung _Bilanz 1.Qu.98_Projektinformationen - NEU_1. Projekt-Management CS" xfId="356"/>
    <cellStyle name="S_Personalplanung _Bilanz 1.Qu.98_Projektinformationen_1. Projekt-Management CS" xfId="357"/>
    <cellStyle name="S_Personalplanung _Bilanz 1.Qu.98_Rada-ANALYSE01" xfId="358"/>
    <cellStyle name="S_Personalplanung _Bilanz 1.Qu.98_Rada-ANALYSE01_1. Projekt-Management CS" xfId="359"/>
    <cellStyle name="S_Personalplanung _Bilanz 1-4.Qu.98" xfId="360"/>
    <cellStyle name="S_Personalplanung _Bilanz 1-4.Qu.98_1. Projekt-Management CS" xfId="361"/>
    <cellStyle name="S_Personalplanung _DETAILPLANUNG Allergopharma" xfId="362"/>
    <cellStyle name="S_Personalplanung _DETAILPLANUNG Allergopharma_1. Projekt-Management CS" xfId="363"/>
    <cellStyle name="S_Personalplanung _DETAILPLANUNG-Seliger" xfId="364"/>
    <cellStyle name="S_Personalplanung _DETAILPLANUNG-Seliger_1. Projekt-Management CS" xfId="365"/>
    <cellStyle name="S_Personalplanung _Finanzplan99" xfId="366"/>
    <cellStyle name="S_Personalplanung _Finanzplan99_1. Projekt-Management CS" xfId="367"/>
    <cellStyle name="S_Personalplanung _GOP-Verw." xfId="368"/>
    <cellStyle name="S_Personalplanung _GOP-Verw._1. Projekt-Management CS" xfId="369"/>
    <cellStyle name="S_Personalplanung _GuV (2)" xfId="370"/>
    <cellStyle name="S_Personalplanung _GuV (2)_1. Projekt-Management CS" xfId="371"/>
    <cellStyle name="S_Personalplanung _GuV 1.Qu.98" xfId="372"/>
    <cellStyle name="S_Personalplanung _GuV 1.Qu.98_1. Projekt-Management CS" xfId="373"/>
    <cellStyle name="S_Personalplanung _GuV 1.Qu.98_ANALYSE Allergopharma" xfId="374"/>
    <cellStyle name="S_Personalplanung _GuV 1.Qu.98_ANALYSE Allergopharma_1. Projekt-Management CS" xfId="375"/>
    <cellStyle name="S_Personalplanung _GuV 1.Qu.98_DETAILPLANUNG Allergopharma" xfId="376"/>
    <cellStyle name="S_Personalplanung _GuV 1.Qu.98_DETAILPLANUNG Allergopharma_1. Projekt-Management CS" xfId="377"/>
    <cellStyle name="S_Personalplanung _GuV 1.Qu.98_DETAILPLANUNG-Seliger" xfId="378"/>
    <cellStyle name="S_Personalplanung _GuV 1.Qu.98_DETAILPLANUNG-Seliger_1. Projekt-Management CS" xfId="379"/>
    <cellStyle name="S_Personalplanung _GuV 1.Qu.98_FINPLAN" xfId="380"/>
    <cellStyle name="S_Personalplanung _GuV 1.Qu.98_FINPLAN_1. Projekt-Management CS" xfId="381"/>
    <cellStyle name="S_Personalplanung _GuV 1.Qu.98_PLANUNG_Rada01" xfId="382"/>
    <cellStyle name="S_Personalplanung _GuV 1.Qu.98_PLANUNG_Rada01_1. Projekt-Management CS" xfId="383"/>
    <cellStyle name="S_Personalplanung _GuV 1.Qu.98_PLANUNG_Rada01_ANALYSE-Lang" xfId="384"/>
    <cellStyle name="S_Personalplanung _GuV 1.Qu.98_PLANUNG_Rada01_ANALYSE-Lang_1. Projekt-Management CS" xfId="385"/>
    <cellStyle name="S_Personalplanung _GuV 1.Qu.98_Projektfinanzierung Beer's" xfId="386"/>
    <cellStyle name="S_Personalplanung _GuV 1.Qu.98_Projektfinanzierung Beer's_1. Projekt-Management CS" xfId="387"/>
    <cellStyle name="S_Personalplanung _GuV 1.Qu.98_Projektinformationen" xfId="388"/>
    <cellStyle name="S_Personalplanung _GuV 1.Qu.98_Projektinformationen - NEU" xfId="389"/>
    <cellStyle name="S_Personalplanung _GuV 1.Qu.98_Projektinformationen - NEU_1. Projekt-Management CS" xfId="390"/>
    <cellStyle name="S_Personalplanung _GuV 1.Qu.98_Projektinformationen_1. Projekt-Management CS" xfId="391"/>
    <cellStyle name="S_Personalplanung _GuV 1.Qu.98_Rada-ANALYSE01" xfId="392"/>
    <cellStyle name="S_Personalplanung _GuV 1.Qu.98_Rada-ANALYSE01_1. Projekt-Management CS" xfId="393"/>
    <cellStyle name="S_Personalplanung _GuV 1-4.Qu.98" xfId="394"/>
    <cellStyle name="S_Personalplanung _GuV 1-4.Qu.98_1. Projekt-Management CS" xfId="395"/>
    <cellStyle name="S_Personalplanung _Planung Salzerbad" xfId="396"/>
    <cellStyle name="S_Personalplanung _Planung Salzerbad_1. Projekt-Management CS" xfId="397"/>
    <cellStyle name="S_Personalplanung _PLANUNG_Rada01" xfId="398"/>
    <cellStyle name="S_Personalplanung _PLANUNG_Rada01_1. Projekt-Management CS" xfId="399"/>
    <cellStyle name="S_Personalplanung _PLANUNG_Rada01_ANALYSE-Lang" xfId="400"/>
    <cellStyle name="S_Personalplanung _PLANUNG_Rada01_ANALYSE-Lang_1. Projekt-Management CS" xfId="401"/>
    <cellStyle name="S_Personalplanung _Projektfinanzierung Beer's" xfId="402"/>
    <cellStyle name="S_Personalplanung _Projektfinanzierung Beer's_1. Projekt-Management CS" xfId="403"/>
    <cellStyle name="S_Personalplanung _Projektinformationen" xfId="404"/>
    <cellStyle name="S_Personalplanung _Projektinformationen - NEU" xfId="405"/>
    <cellStyle name="S_Personalplanung _Projektinformationen - NEU_1. Projekt-Management CS" xfId="406"/>
    <cellStyle name="S_Personalplanung _Projektinformationen_1. Projekt-Management CS" xfId="407"/>
    <cellStyle name="S_Personalplanung _Rada-ANALYSE01" xfId="408"/>
    <cellStyle name="S_Personalplanung _Rada-ANALYSE01_1. Projekt-Management CS" xfId="409"/>
    <cellStyle name="S_Personalplanung _ZWIERG" xfId="410"/>
    <cellStyle name="S_Personalplanung _ZWIERG_1. Projekt-Management CS" xfId="411"/>
    <cellStyle name="S_Plan AHT" xfId="412"/>
    <cellStyle name="S_Plan AHT_1. Projekt-Management CS" xfId="413"/>
    <cellStyle name="S_PLANUNG" xfId="414"/>
    <cellStyle name="S_PLANUNG_1. Projekt-Management CS" xfId="415"/>
    <cellStyle name="S_Projektinformationen" xfId="416"/>
    <cellStyle name="S_Projektinformationen - NEU" xfId="417"/>
    <cellStyle name="S_Projektinformationen - NEU_1. Projekt-Management CS" xfId="418"/>
    <cellStyle name="S_Projektinformationen_1. Projekt-Management CS" xfId="419"/>
    <cellStyle name="S_Projektzeitplan" xfId="420"/>
    <cellStyle name="S_Projektzeitplan_1. Projekt-Management CS" xfId="421"/>
    <cellStyle name="S_PUG" xfId="422"/>
    <cellStyle name="S_PUG_1. Projekt-Management CS" xfId="423"/>
    <cellStyle name="S_unterj. Raten" xfId="424"/>
    <cellStyle name="S_unterj. Raten_1. Projekt-Management CS" xfId="425"/>
    <cellStyle name="S_WorkreportBernard" xfId="426"/>
    <cellStyle name="S_WorkreportBernard_1. Projekt-Management CS" xfId="427"/>
    <cellStyle name="Schlecht" xfId="428"/>
    <cellStyle name="Überschrift" xfId="429"/>
    <cellStyle name="Überschrift 1" xfId="430"/>
    <cellStyle name="Überschrift 2" xfId="431"/>
    <cellStyle name="Überschrift 3" xfId="432"/>
    <cellStyle name="Überschrift 4" xfId="433"/>
    <cellStyle name="Verknüpfte Zelle" xfId="434"/>
    <cellStyle name="Currency" xfId="435"/>
    <cellStyle name="Currency [0]" xfId="436"/>
    <cellStyle name="Warnender Text" xfId="437"/>
    <cellStyle name="Zelle überprüfen" xfId="438"/>
  </cellStyles>
  <dxfs count="3">
    <dxf>
      <fill>
        <patternFill>
          <bgColor rgb="FF92D050"/>
        </patternFill>
      </fill>
    </dxf>
    <dxf>
      <fill>
        <patternFill>
          <bgColor indexed="6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9%20%20BILANZANALYSE%20KL\Erg&#228;nzungsdateien\Forderungen%20AB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.%20T%20O%20O%20L%20B%20O%20X\01%20Analyse\UDD\CAT%200.2%20in%20Arbe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9%20%20BILANZANALYSE%20KL\Aktuellste%20Version\CAT%20Grafiken%20f&#252;r%20Buch%20(version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mdaten"/>
      <sheetName val="Dateneingabe"/>
      <sheetName val="Deckblatt"/>
      <sheetName val="ABC"/>
      <sheetName val="A"/>
      <sheetName val="B"/>
      <sheetName val="C"/>
    </sheetNames>
    <sheetDataSet>
      <sheetData sheetId="0">
        <row r="5">
          <cell r="D5" t="str">
            <v>Kunden</v>
          </cell>
          <cell r="F5" t="str">
            <v>Offene Posten</v>
          </cell>
        </row>
        <row r="7">
          <cell r="D7">
            <v>38566</v>
          </cell>
        </row>
        <row r="9">
          <cell r="D9" t="str">
            <v>Euro</v>
          </cell>
        </row>
        <row r="11">
          <cell r="D11" t="str">
            <v>Euro</v>
          </cell>
        </row>
        <row r="13">
          <cell r="D13">
            <v>1</v>
          </cell>
        </row>
        <row r="15">
          <cell r="D15">
            <v>50000</v>
          </cell>
        </row>
        <row r="17">
          <cell r="D17">
            <v>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Deckblatt"/>
      <sheetName val="Erfassung Stammdaten"/>
      <sheetName val="Erfassung Spartenrechnung"/>
      <sheetName val="Erfassung Daten"/>
      <sheetName val="Erfolgsvergleich"/>
      <sheetName val="Veränderungsanalyse ErfVergl"/>
      <sheetName val="neue Grafiken für Buch (2)"/>
      <sheetName val="Grafiken Ergebnisvergleich"/>
      <sheetName val="Musterstruktur Aufwandvergleich"/>
      <sheetName val="Materialintensität"/>
      <sheetName val="Fremdleistungsintensität"/>
      <sheetName val="Fixaufwand"/>
      <sheetName val="Personalintensität"/>
      <sheetName val="Sachaufwand"/>
      <sheetName val="Analyse Finanzergebnis"/>
      <sheetName val="Grafiken Aufwandsvergleich"/>
      <sheetName val="Grafiken Indexvergleich G&amp;V"/>
      <sheetName val="DB Analyse"/>
      <sheetName val="Spartenrechnung"/>
      <sheetName val="Spartenrechnung Grafiken"/>
      <sheetName val="Bilanzvergleich"/>
      <sheetName val="Veränderungsanalyse Bilanzvergl"/>
      <sheetName val="Grafiken Vermögen&amp;Kapital"/>
      <sheetName val="Grafiken Bilanzvergleich"/>
      <sheetName val="Grafiken Indexvergleich Bilanz"/>
      <sheetName val="Fristenbilanz"/>
      <sheetName val="Working Capital"/>
      <sheetName val="Eigenkapital"/>
      <sheetName val="Bankverbindlichkeiten"/>
      <sheetName val="Kapitalflussrechnung"/>
      <sheetName val="Grafiken Kapitalflussrechnung"/>
      <sheetName val="Produktivitätsanalyse"/>
      <sheetName val="Produktivitätsanalyse Grafiken"/>
      <sheetName val="Mindestumsatz"/>
      <sheetName val="MU Grafiken 1"/>
      <sheetName val="MU Grafiken 2"/>
      <sheetName val="Spartenrechnung Mindestumsatz"/>
      <sheetName val="Spartenrechnung MU Grafiken"/>
      <sheetName val="ROI"/>
      <sheetName val="Kennzahlen"/>
      <sheetName val="Grafik Kennzahlen"/>
      <sheetName val="Kurzanalyse"/>
      <sheetName val="URG "/>
      <sheetName val="Indikator"/>
      <sheetName val="Kurzdarstellung"/>
    </sheetNames>
    <sheetDataSet>
      <sheetData sheetId="2">
        <row r="5">
          <cell r="C5">
            <v>2004</v>
          </cell>
          <cell r="D5" t="str">
            <v>Jahresabschluss</v>
          </cell>
          <cell r="E5">
            <v>38352</v>
          </cell>
          <cell r="F5" t="str">
            <v>JA</v>
          </cell>
          <cell r="G5" t="str">
            <v>Euro</v>
          </cell>
          <cell r="H5">
            <v>1</v>
          </cell>
        </row>
        <row r="6">
          <cell r="C6" t="str">
            <v>2003</v>
          </cell>
          <cell r="D6" t="str">
            <v>Jahresabschluss</v>
          </cell>
          <cell r="E6">
            <v>37986</v>
          </cell>
          <cell r="F6" t="str">
            <v>JA</v>
          </cell>
          <cell r="G6" t="str">
            <v>Euro</v>
          </cell>
          <cell r="H6">
            <v>1</v>
          </cell>
        </row>
        <row r="7">
          <cell r="C7" t="str">
            <v>2002</v>
          </cell>
          <cell r="D7" t="str">
            <v>Jahresabschluss</v>
          </cell>
          <cell r="E7">
            <v>37621</v>
          </cell>
          <cell r="F7" t="str">
            <v>JA</v>
          </cell>
          <cell r="G7" t="str">
            <v>Euro</v>
          </cell>
          <cell r="H7">
            <v>1</v>
          </cell>
        </row>
        <row r="8">
          <cell r="C8" t="str">
            <v>2001</v>
          </cell>
          <cell r="D8" t="str">
            <v>Jahresabschluss</v>
          </cell>
          <cell r="E8">
            <v>37256</v>
          </cell>
          <cell r="F8" t="str">
            <v>JA</v>
          </cell>
          <cell r="G8" t="str">
            <v>Euro</v>
          </cell>
          <cell r="H8">
            <v>1</v>
          </cell>
        </row>
        <row r="11">
          <cell r="D11" t="str">
            <v>Euro</v>
          </cell>
        </row>
      </sheetData>
      <sheetData sheetId="5">
        <row r="110">
          <cell r="C110" t="str">
            <v>Werbung</v>
          </cell>
        </row>
        <row r="111">
          <cell r="C111" t="str">
            <v>KFZ-Kosten</v>
          </cell>
        </row>
        <row r="112">
          <cell r="C112" t="str">
            <v>Post- und Telefonaufwand</v>
          </cell>
        </row>
        <row r="113">
          <cell r="C113" t="str">
            <v>Reisekosten</v>
          </cell>
        </row>
        <row r="114">
          <cell r="C114" t="str">
            <v>Instandhaltungen</v>
          </cell>
        </row>
        <row r="115">
          <cell r="C115" t="str">
            <v>Büroaufwand</v>
          </cell>
        </row>
        <row r="116">
          <cell r="C116" t="str">
            <v>Rechts- und Beratungsaufwand</v>
          </cell>
        </row>
        <row r="117">
          <cell r="C117" t="str">
            <v>Raumkosten</v>
          </cell>
        </row>
        <row r="118">
          <cell r="C118" t="str">
            <v>Leasing</v>
          </cell>
        </row>
        <row r="119">
          <cell r="C119" t="str">
            <v>Versicherungen</v>
          </cell>
        </row>
        <row r="120">
          <cell r="C120" t="str">
            <v>Schadensfälle</v>
          </cell>
        </row>
        <row r="121">
          <cell r="C121" t="str">
            <v>Spesen des Geldverkehrs</v>
          </cell>
        </row>
      </sheetData>
      <sheetData sheetId="40">
        <row r="7">
          <cell r="C7">
            <v>2.92</v>
          </cell>
          <cell r="D7">
            <v>0</v>
          </cell>
          <cell r="E7">
            <v>1.355</v>
          </cell>
          <cell r="F7">
            <v>1.355</v>
          </cell>
        </row>
        <row r="8">
          <cell r="C8">
            <v>974.442</v>
          </cell>
          <cell r="D8">
            <v>865.279</v>
          </cell>
          <cell r="E8">
            <v>793.4789999999999</v>
          </cell>
          <cell r="F8">
            <v>885.01</v>
          </cell>
        </row>
        <row r="9">
          <cell r="C9">
            <v>105.484</v>
          </cell>
          <cell r="D9">
            <v>105.484</v>
          </cell>
          <cell r="E9">
            <v>130.484</v>
          </cell>
          <cell r="F9">
            <v>125</v>
          </cell>
        </row>
        <row r="10">
          <cell r="C10">
            <v>1082.846</v>
          </cell>
          <cell r="D10">
            <v>970.763</v>
          </cell>
          <cell r="E10">
            <v>925.318</v>
          </cell>
          <cell r="F10">
            <v>1011.365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5448.636</v>
          </cell>
          <cell r="D12">
            <v>4766.562</v>
          </cell>
          <cell r="E12">
            <v>4696.313</v>
          </cell>
          <cell r="F12">
            <v>5590.07</v>
          </cell>
        </row>
        <row r="13">
          <cell r="C13">
            <v>5448.636</v>
          </cell>
          <cell r="D13">
            <v>5107.599</v>
          </cell>
          <cell r="E13">
            <v>4731.4375</v>
          </cell>
          <cell r="F13">
            <v>5143.1915</v>
          </cell>
        </row>
        <row r="14">
          <cell r="C14">
            <v>5448.636</v>
          </cell>
          <cell r="D14">
            <v>4766.562</v>
          </cell>
          <cell r="E14">
            <v>4696.313</v>
          </cell>
          <cell r="F14">
            <v>5590.07</v>
          </cell>
        </row>
        <row r="15">
          <cell r="C15">
            <v>5448.636</v>
          </cell>
          <cell r="D15">
            <v>5107.599</v>
          </cell>
          <cell r="E15">
            <v>4731.4375</v>
          </cell>
          <cell r="F15">
            <v>5143.1915</v>
          </cell>
        </row>
        <row r="16">
          <cell r="C16">
            <v>3814.084</v>
          </cell>
          <cell r="D16">
            <v>4113.624</v>
          </cell>
          <cell r="E16">
            <v>3841.718</v>
          </cell>
          <cell r="F16">
            <v>3701.152</v>
          </cell>
        </row>
        <row r="17">
          <cell r="C17">
            <v>3814.084</v>
          </cell>
          <cell r="D17">
            <v>3963.854</v>
          </cell>
          <cell r="E17">
            <v>3977.671</v>
          </cell>
          <cell r="F17">
            <v>3771.435</v>
          </cell>
        </row>
        <row r="18">
          <cell r="C18">
            <v>1106.792</v>
          </cell>
          <cell r="D18">
            <v>262.413</v>
          </cell>
          <cell r="E18">
            <v>58.535</v>
          </cell>
          <cell r="F18">
            <v>106.282</v>
          </cell>
        </row>
        <row r="19">
          <cell r="C19">
            <v>675.7629999999999</v>
          </cell>
          <cell r="D19">
            <v>664.608</v>
          </cell>
          <cell r="E19">
            <v>550.5219999999999</v>
          </cell>
          <cell r="F19">
            <v>587.2139999999999</v>
          </cell>
        </row>
        <row r="20">
          <cell r="C20">
            <v>11045.275</v>
          </cell>
          <cell r="D20">
            <v>9807.207</v>
          </cell>
          <cell r="E20">
            <v>9147.088</v>
          </cell>
          <cell r="F20">
            <v>9984.717999999999</v>
          </cell>
        </row>
        <row r="21">
          <cell r="C21">
            <v>1106.792</v>
          </cell>
          <cell r="D21">
            <v>262.413</v>
          </cell>
          <cell r="E21">
            <v>58.535</v>
          </cell>
          <cell r="F21">
            <v>106.282</v>
          </cell>
        </row>
        <row r="22"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</row>
        <row r="24">
          <cell r="C24">
            <v>1129.0935734399995</v>
          </cell>
          <cell r="D24">
            <v>1607.8839560159995</v>
          </cell>
          <cell r="E24">
            <v>1967.9169995609996</v>
          </cell>
          <cell r="F24">
            <v>2168.1395383109993</v>
          </cell>
        </row>
        <row r="25">
          <cell r="C25">
            <v>1129.0935734399995</v>
          </cell>
          <cell r="D25">
            <v>1368.4887647279995</v>
          </cell>
          <cell r="E25">
            <v>1787.9004777884995</v>
          </cell>
          <cell r="F25">
            <v>2068.028268935999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2404.767</v>
          </cell>
          <cell r="D30">
            <v>2481.59</v>
          </cell>
          <cell r="E30">
            <v>2819.85</v>
          </cell>
          <cell r="F30">
            <v>3463.55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2404.767</v>
          </cell>
          <cell r="D33">
            <v>2443.1785</v>
          </cell>
          <cell r="E33">
            <v>2650.7200000000003</v>
          </cell>
          <cell r="F33">
            <v>3141.7</v>
          </cell>
        </row>
        <row r="34">
          <cell r="C34">
            <v>247.185</v>
          </cell>
          <cell r="D34">
            <v>556.576</v>
          </cell>
          <cell r="E34">
            <v>473.65700000000004</v>
          </cell>
          <cell r="F34">
            <v>450.985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10999.001</v>
          </cell>
          <cell r="D36">
            <v>9170.11</v>
          </cell>
          <cell r="E36">
            <v>8104.451999999999</v>
          </cell>
          <cell r="F36">
            <v>8827.947999999999</v>
          </cell>
        </row>
        <row r="37">
          <cell r="C37">
            <v>10999.001</v>
          </cell>
          <cell r="D37">
            <v>10084.5555</v>
          </cell>
          <cell r="E37">
            <v>8637.280999999999</v>
          </cell>
          <cell r="F37">
            <v>8466.199999999999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12128.09457344</v>
          </cell>
          <cell r="D40">
            <v>10777.993956016</v>
          </cell>
          <cell r="E40">
            <v>10072.368999560998</v>
          </cell>
          <cell r="F40">
            <v>10996.087538310998</v>
          </cell>
        </row>
        <row r="41">
          <cell r="C41">
            <v>12128.09457344</v>
          </cell>
          <cell r="D41">
            <v>11453.044264728</v>
          </cell>
          <cell r="E41">
            <v>10425.1814777885</v>
          </cell>
          <cell r="F41">
            <v>10534.228268935998</v>
          </cell>
        </row>
        <row r="44">
          <cell r="C44">
            <v>12434.928</v>
          </cell>
          <cell r="D44">
            <v>12658.535399999999</v>
          </cell>
          <cell r="E44">
            <v>13156.990695999999</v>
          </cell>
          <cell r="F44">
            <v>13345.215</v>
          </cell>
        </row>
        <row r="45">
          <cell r="C45">
            <v>12434.928</v>
          </cell>
          <cell r="D45">
            <v>12658.535399999999</v>
          </cell>
          <cell r="E45">
            <v>13156.990695999999</v>
          </cell>
          <cell r="F45">
            <v>13345.215</v>
          </cell>
        </row>
        <row r="46">
          <cell r="C46">
            <v>6736.794608000001</v>
          </cell>
          <cell r="D46">
            <v>6539.8335098</v>
          </cell>
          <cell r="E46">
            <v>7298.741687415999</v>
          </cell>
          <cell r="F46">
            <v>7771.429</v>
          </cell>
        </row>
        <row r="47">
          <cell r="C47">
            <v>239.2</v>
          </cell>
          <cell r="D47">
            <v>257.8</v>
          </cell>
          <cell r="E47">
            <v>213.9</v>
          </cell>
          <cell r="F47">
            <v>235.7</v>
          </cell>
        </row>
        <row r="48">
          <cell r="C48">
            <v>6975.994608000001</v>
          </cell>
          <cell r="D48">
            <v>6115.559509799999</v>
          </cell>
          <cell r="E48">
            <v>7442.392687415999</v>
          </cell>
          <cell r="F48">
            <v>8900.885999999999</v>
          </cell>
        </row>
        <row r="49">
          <cell r="C49">
            <v>6975.994608000001</v>
          </cell>
          <cell r="D49">
            <v>6797.6335098</v>
          </cell>
          <cell r="E49">
            <v>7512.641687415999</v>
          </cell>
          <cell r="F49">
            <v>8007.129</v>
          </cell>
        </row>
        <row r="50">
          <cell r="C50">
            <v>5458.933391999999</v>
          </cell>
          <cell r="D50">
            <v>5860.901890199999</v>
          </cell>
          <cell r="E50">
            <v>5644.349008584</v>
          </cell>
          <cell r="F50">
            <v>5338.086</v>
          </cell>
        </row>
        <row r="51">
          <cell r="C51">
            <v>0.43899999999999995</v>
          </cell>
          <cell r="D51">
            <v>0.46299999999999997</v>
          </cell>
          <cell r="E51">
            <v>0.42900000000000005</v>
          </cell>
          <cell r="F51">
            <v>0.4</v>
          </cell>
        </row>
        <row r="52">
          <cell r="C52">
            <v>2810.293728</v>
          </cell>
          <cell r="D52">
            <v>2987.4143543999994</v>
          </cell>
          <cell r="E52">
            <v>3077.4132530839997</v>
          </cell>
          <cell r="F52">
            <v>3149.4707399999998</v>
          </cell>
        </row>
        <row r="53">
          <cell r="C53">
            <v>1678.7152800000001</v>
          </cell>
          <cell r="D53">
            <v>1810.1705621999997</v>
          </cell>
          <cell r="E53">
            <v>1741.9786974400001</v>
          </cell>
          <cell r="F53">
            <v>1562.351875</v>
          </cell>
        </row>
        <row r="54">
          <cell r="C54">
            <v>178.731</v>
          </cell>
          <cell r="D54">
            <v>168.809</v>
          </cell>
          <cell r="E54">
            <v>174.952</v>
          </cell>
          <cell r="F54">
            <v>184.6</v>
          </cell>
        </row>
        <row r="55">
          <cell r="C55">
            <v>4981.731008</v>
          </cell>
          <cell r="D55">
            <v>207.4433733039709</v>
          </cell>
          <cell r="E55">
            <v>5179.354916599999</v>
          </cell>
          <cell r="F55">
            <v>220.0923355869906</v>
          </cell>
        </row>
        <row r="56">
          <cell r="C56">
            <v>4803.000008</v>
          </cell>
          <cell r="D56">
            <v>38.634373303970904</v>
          </cell>
          <cell r="E56">
            <v>5004.402916599999</v>
          </cell>
          <cell r="F56">
            <v>35.492335586990606</v>
          </cell>
        </row>
        <row r="57">
          <cell r="C57">
            <v>820.1933839999992</v>
          </cell>
          <cell r="D57">
            <v>932.5079735999998</v>
          </cell>
          <cell r="E57">
            <v>693.00505806</v>
          </cell>
          <cell r="F57">
            <v>486.66338499999983</v>
          </cell>
        </row>
        <row r="59">
          <cell r="C59">
            <v>-313.991</v>
          </cell>
          <cell r="D59">
            <v>-207.068</v>
          </cell>
          <cell r="E59">
            <v>-212.96099999999998</v>
          </cell>
          <cell r="F59">
            <v>-219.70000000000002</v>
          </cell>
        </row>
        <row r="60">
          <cell r="C60">
            <v>506.20238399999926</v>
          </cell>
          <cell r="D60">
            <v>725.4399735999998</v>
          </cell>
          <cell r="E60">
            <v>480.04405806</v>
          </cell>
          <cell r="F60">
            <v>266.9633849999998</v>
          </cell>
        </row>
        <row r="61">
          <cell r="C61">
            <v>506.20238399999926</v>
          </cell>
          <cell r="D61">
            <v>725.4399735999998</v>
          </cell>
          <cell r="E61">
            <v>480.04405806</v>
          </cell>
          <cell r="F61">
            <v>266.9633849999998</v>
          </cell>
        </row>
        <row r="62">
          <cell r="C62">
            <v>334.0935734399995</v>
          </cell>
          <cell r="D62">
            <v>478.79038257599984</v>
          </cell>
          <cell r="E62">
            <v>360.033043545</v>
          </cell>
          <cell r="F62">
            <v>200.22253874999984</v>
          </cell>
        </row>
        <row r="64">
          <cell r="C64">
            <v>998.9243839999992</v>
          </cell>
          <cell r="D64">
            <v>1093.5999735999999</v>
          </cell>
          <cell r="E64">
            <v>882.83805806</v>
          </cell>
          <cell r="F64">
            <v>657.0093849999998</v>
          </cell>
        </row>
        <row r="65">
          <cell r="C65">
            <v>684.9333839999993</v>
          </cell>
          <cell r="D65">
            <v>639.8823825759999</v>
          </cell>
          <cell r="E65">
            <v>549.8660435449999</v>
          </cell>
          <cell r="F65">
            <v>370.56853874999985</v>
          </cell>
        </row>
        <row r="66">
          <cell r="C66">
            <v>3601.487111999999</v>
          </cell>
          <cell r="D66">
            <v>3881.9223279999987</v>
          </cell>
          <cell r="E66">
            <v>3727.4183111439997</v>
          </cell>
          <cell r="F66">
            <v>3591.134125</v>
          </cell>
        </row>
        <row r="70">
          <cell r="C70">
            <v>0</v>
          </cell>
          <cell r="D70">
            <v>56.72600000000003</v>
          </cell>
          <cell r="E70">
            <v>129.50699999999995</v>
          </cell>
          <cell r="F70">
            <v>270.64700000000005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 0.1"/>
      <sheetName val="C 0.2"/>
      <sheetName val="C1"/>
      <sheetName val="C2"/>
      <sheetName val="C 2.1"/>
      <sheetName val="C3"/>
      <sheetName val="C4"/>
      <sheetName val="C 5.1 "/>
      <sheetName val="C 5.2"/>
      <sheetName val="C 5.3"/>
      <sheetName val="C 5.4 "/>
      <sheetName val="C6"/>
      <sheetName val="C7"/>
      <sheetName val="C8"/>
      <sheetName val="C9"/>
      <sheetName val="C10"/>
      <sheetName val="C11.1"/>
      <sheetName val="C11.2"/>
      <sheetName val="C13"/>
      <sheetName val="C14"/>
      <sheetName val="C15"/>
      <sheetName val="C16"/>
      <sheetName val="C17.1"/>
      <sheetName val="C17.2"/>
      <sheetName val="C18.1"/>
      <sheetName val="C18.2"/>
      <sheetName val="C18.2 (2)"/>
      <sheetName val="C19"/>
      <sheetName val="C20"/>
      <sheetName val="C21"/>
      <sheetName val="C22"/>
      <sheetName val="C23"/>
      <sheetName val="C24"/>
      <sheetName val="C25"/>
      <sheetName val="C25.1"/>
      <sheetName val="C 26"/>
      <sheetName val="C 27"/>
      <sheetName val="C 27.1"/>
      <sheetName val="C 27.2"/>
      <sheetName val="C 27.3"/>
      <sheetName val="C 27.4"/>
      <sheetName val="C 28.1"/>
      <sheetName val="C 28.2"/>
      <sheetName val="C 29"/>
      <sheetName val="C 30"/>
      <sheetName val="C31"/>
      <sheetName val="C 31.1"/>
      <sheetName val="C 31.2"/>
      <sheetName val="C32"/>
      <sheetName val="C 32.1"/>
      <sheetName val="C 32.2"/>
      <sheetName val="C 32.3"/>
      <sheetName val="C 32.4"/>
      <sheetName val="C33.0"/>
      <sheetName val="C33.1"/>
      <sheetName val="C34"/>
      <sheetName val="C 34.1"/>
      <sheetName val="C 34.2"/>
      <sheetName val="C35"/>
      <sheetName val="C 35.1"/>
      <sheetName val="C36"/>
      <sheetName val="C36.1"/>
      <sheetName val="C37"/>
      <sheetName val="C38"/>
      <sheetName val="C39"/>
      <sheetName val="C 40"/>
      <sheetName val="C 40.1"/>
      <sheetName val="C 40.2"/>
      <sheetName val="C41.0"/>
      <sheetName val="C41.1"/>
      <sheetName val="C42"/>
      <sheetName val="C42.1"/>
      <sheetName val="C43.1"/>
      <sheetName val="C43.2"/>
      <sheetName val="C43.3"/>
      <sheetName val="C 44"/>
      <sheetName val="C45"/>
      <sheetName val="Erfassung Stammdaten"/>
      <sheetName val="Erfassung Daten"/>
      <sheetName val="Erfolgsvergleich"/>
      <sheetName val="Bilanzvergleich"/>
      <sheetName val="Kapitalflussrechnung"/>
      <sheetName val="Kapitalflussrechnung (2)"/>
      <sheetName val="Working Capital"/>
      <sheetName val="Fristenbilanz"/>
      <sheetName val="Kennzahlen (neu)"/>
      <sheetName val="Matrix (2)"/>
      <sheetName val="Erfassung Spartenrechnung"/>
      <sheetName val="Spartenrechnung"/>
      <sheetName val="Spartenrechnung Mindestumsatz"/>
    </sheetNames>
    <sheetDataSet>
      <sheetData sheetId="77">
        <row r="5">
          <cell r="C5">
            <v>2006</v>
          </cell>
        </row>
        <row r="6">
          <cell r="C6" t="str">
            <v>2005</v>
          </cell>
        </row>
        <row r="7">
          <cell r="C7" t="str">
            <v>2004</v>
          </cell>
        </row>
        <row r="8">
          <cell r="C8" t="str">
            <v>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nspectra">
      <a:dk1>
        <a:srgbClr val="335C85"/>
      </a:dk1>
      <a:lt1>
        <a:sysClr val="window" lastClr="FFFFFF"/>
      </a:lt1>
      <a:dk2>
        <a:srgbClr val="6685A3"/>
      </a:dk2>
      <a:lt2>
        <a:srgbClr val="4D7194"/>
      </a:lt2>
      <a:accent1>
        <a:srgbClr val="7F99B2"/>
      </a:accent1>
      <a:accent2>
        <a:srgbClr val="99ADC2"/>
      </a:accent2>
      <a:accent3>
        <a:srgbClr val="CCD6E0"/>
      </a:accent3>
      <a:accent4>
        <a:srgbClr val="E5EAEF"/>
      </a:accent4>
      <a:accent5>
        <a:srgbClr val="555555"/>
      </a:accent5>
      <a:accent6>
        <a:srgbClr val="E3E3E3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showZeros="0" tabSelected="1" zoomScaleSheetLayoutView="50" zoomScalePageLayoutView="0" workbookViewId="0" topLeftCell="A5">
      <selection activeCell="F16" sqref="F16"/>
    </sheetView>
  </sheetViews>
  <sheetFormatPr defaultColWidth="11.57421875" defaultRowHeight="12.75" outlineLevelCol="1"/>
  <cols>
    <col min="1" max="1" width="3.140625" style="47" customWidth="1"/>
    <col min="2" max="2" width="5.140625" style="39" customWidth="1"/>
    <col min="3" max="3" width="3.421875" style="40" customWidth="1" outlineLevel="1"/>
    <col min="4" max="4" width="1.421875" style="40" customWidth="1"/>
    <col min="5" max="5" width="29.8515625" style="41" bestFit="1" customWidth="1"/>
    <col min="6" max="6" width="29.8515625" style="42" customWidth="1"/>
    <col min="7" max="7" width="6.57421875" style="42" customWidth="1"/>
    <col min="8" max="8" width="5.140625" style="43" customWidth="1" outlineLevel="1"/>
    <col min="9" max="9" width="6.140625" style="43" customWidth="1"/>
    <col min="10" max="10" width="6.28125" style="41" hidden="1" customWidth="1"/>
    <col min="11" max="17" width="4.28125" style="48" customWidth="1"/>
    <col min="18" max="18" width="5.57421875" style="47" customWidth="1"/>
    <col min="19" max="19" width="6.140625" style="47" customWidth="1"/>
    <col min="20" max="20" width="6.57421875" style="47" customWidth="1"/>
    <col min="21" max="16384" width="11.57421875" style="47" customWidth="1"/>
  </cols>
  <sheetData>
    <row r="1" spans="2:20" s="1" customFormat="1" ht="24" thickBot="1">
      <c r="B1" s="2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17" s="4" customFormat="1" ht="10.5" customHeight="1" thickTop="1">
      <c r="B2" s="5"/>
      <c r="C2" s="6"/>
      <c r="D2" s="6"/>
      <c r="E2" s="7"/>
      <c r="F2" s="8"/>
      <c r="G2" s="8"/>
      <c r="H2" s="8"/>
      <c r="I2" s="8"/>
      <c r="J2" s="8"/>
      <c r="K2" s="9"/>
      <c r="L2" s="9"/>
      <c r="M2" s="10"/>
      <c r="N2" s="10"/>
      <c r="O2" s="10"/>
      <c r="P2" s="10"/>
      <c r="Q2" s="10"/>
    </row>
    <row r="3" spans="2:17" s="11" customFormat="1" ht="11.25" customHeight="1">
      <c r="B3" s="12"/>
      <c r="C3" s="13"/>
      <c r="D3" s="13"/>
      <c r="E3" s="14"/>
      <c r="F3" s="15"/>
      <c r="G3" s="15"/>
      <c r="H3" s="16"/>
      <c r="I3" s="16"/>
      <c r="J3" s="14"/>
      <c r="K3" s="17"/>
      <c r="L3" s="17"/>
      <c r="M3" s="17"/>
      <c r="N3" s="17"/>
      <c r="O3" s="17"/>
      <c r="P3" s="17"/>
      <c r="Q3" s="17"/>
    </row>
    <row r="4" spans="1:20" s="19" customFormat="1" ht="31.5" customHeight="1">
      <c r="A4" s="71"/>
      <c r="B4" s="91"/>
      <c r="C4" s="94"/>
      <c r="D4" s="95" t="s">
        <v>0</v>
      </c>
      <c r="E4" s="96"/>
      <c r="F4" s="99" t="s">
        <v>1</v>
      </c>
      <c r="G4" s="100" t="s">
        <v>34</v>
      </c>
      <c r="H4" s="88" t="s">
        <v>35</v>
      </c>
      <c r="I4" s="88" t="s">
        <v>33</v>
      </c>
      <c r="J4" s="66"/>
      <c r="K4" s="103">
        <v>39934</v>
      </c>
      <c r="L4" s="103"/>
      <c r="M4" s="103"/>
      <c r="N4" s="103"/>
      <c r="O4" s="104">
        <f>EDATE(K4,1)</f>
        <v>39965</v>
      </c>
      <c r="P4" s="105"/>
      <c r="Q4" s="106"/>
      <c r="R4" s="84" t="s">
        <v>4</v>
      </c>
      <c r="S4" s="85" t="s">
        <v>26</v>
      </c>
      <c r="T4" s="18"/>
    </row>
    <row r="5" spans="1:20" s="21" customFormat="1" ht="18" customHeight="1">
      <c r="A5" s="71"/>
      <c r="B5" s="92"/>
      <c r="C5" s="94"/>
      <c r="D5" s="97"/>
      <c r="E5" s="97"/>
      <c r="F5" s="99"/>
      <c r="G5" s="101"/>
      <c r="H5" s="88"/>
      <c r="I5" s="88"/>
      <c r="J5" s="67"/>
      <c r="K5" s="74" t="s">
        <v>39</v>
      </c>
      <c r="L5" s="75"/>
      <c r="M5" s="75"/>
      <c r="N5" s="76"/>
      <c r="O5" s="78"/>
      <c r="P5" s="79"/>
      <c r="Q5" s="80"/>
      <c r="R5" s="84"/>
      <c r="S5" s="86"/>
      <c r="T5" s="20"/>
    </row>
    <row r="6" spans="1:20" s="24" customFormat="1" ht="28.5" customHeight="1">
      <c r="A6" s="72"/>
      <c r="B6" s="93"/>
      <c r="C6" s="94"/>
      <c r="D6" s="98"/>
      <c r="E6" s="98"/>
      <c r="F6" s="99"/>
      <c r="G6" s="102"/>
      <c r="H6" s="88"/>
      <c r="I6" s="88"/>
      <c r="J6" s="22" t="s">
        <v>2</v>
      </c>
      <c r="K6" s="77">
        <v>19</v>
      </c>
      <c r="L6" s="77">
        <f aca="true" t="shared" si="0" ref="L6:Q6">IF(K6=52,1,K6+1)</f>
        <v>20</v>
      </c>
      <c r="M6" s="77">
        <f t="shared" si="0"/>
        <v>21</v>
      </c>
      <c r="N6" s="77">
        <f t="shared" si="0"/>
        <v>22</v>
      </c>
      <c r="O6" s="81">
        <f t="shared" si="0"/>
        <v>23</v>
      </c>
      <c r="P6" s="82">
        <f t="shared" si="0"/>
        <v>24</v>
      </c>
      <c r="Q6" s="83">
        <f t="shared" si="0"/>
        <v>25</v>
      </c>
      <c r="R6" s="84"/>
      <c r="S6" s="87"/>
      <c r="T6" s="23"/>
    </row>
    <row r="7" spans="2:19" s="11" customFormat="1" ht="24" customHeight="1">
      <c r="B7" s="90" t="s">
        <v>29</v>
      </c>
      <c r="C7" s="64"/>
      <c r="D7" s="107"/>
      <c r="E7" s="108"/>
      <c r="F7" s="56"/>
      <c r="G7" s="57"/>
      <c r="H7" s="25"/>
      <c r="I7" s="26"/>
      <c r="J7" s="27"/>
      <c r="K7" s="28">
        <f aca="true" t="shared" si="1" ref="K7:Q20">IF(AND(K$6&gt;=$H7,K$6&lt;=$I7)," ","")</f>
      </c>
      <c r="L7" s="58">
        <f t="shared" si="1"/>
      </c>
      <c r="M7" s="60">
        <f t="shared" si="1"/>
      </c>
      <c r="N7" s="29">
        <f t="shared" si="1"/>
      </c>
      <c r="O7" s="30">
        <f t="shared" si="1"/>
      </c>
      <c r="P7" s="60">
        <f t="shared" si="1"/>
      </c>
      <c r="Q7" s="58">
        <f t="shared" si="1"/>
      </c>
      <c r="R7" s="84"/>
      <c r="S7" s="62"/>
    </row>
    <row r="8" spans="2:19" s="31" customFormat="1" ht="24" customHeight="1">
      <c r="B8" s="90"/>
      <c r="C8" s="65">
        <v>1</v>
      </c>
      <c r="D8" s="49"/>
      <c r="E8" s="68" t="s">
        <v>28</v>
      </c>
      <c r="F8" s="69" t="s">
        <v>23</v>
      </c>
      <c r="G8" s="73">
        <v>39943</v>
      </c>
      <c r="H8" s="50">
        <v>19</v>
      </c>
      <c r="I8" s="51">
        <f>IF(G8="","",TRUNC((G8-DATE(YEAR(G8+3-MOD(G8-2,7)),1,MOD(G8-2,7)-9))/7))</f>
        <v>19</v>
      </c>
      <c r="J8" s="52"/>
      <c r="K8" s="53" t="str">
        <f t="shared" si="1"/>
        <v> </v>
      </c>
      <c r="L8" s="59">
        <f t="shared" si="1"/>
      </c>
      <c r="M8" s="59">
        <f t="shared" si="1"/>
      </c>
      <c r="N8" s="54">
        <f t="shared" si="1"/>
      </c>
      <c r="O8" s="55">
        <f t="shared" si="1"/>
      </c>
      <c r="P8" s="59">
        <f t="shared" si="1"/>
      </c>
      <c r="Q8" s="61">
        <f t="shared" si="1"/>
      </c>
      <c r="R8" s="89">
        <v>39983</v>
      </c>
      <c r="S8" s="63" t="s">
        <v>27</v>
      </c>
    </row>
    <row r="9" spans="2:20" s="31" customFormat="1" ht="24" customHeight="1">
      <c r="B9" s="90"/>
      <c r="C9" s="65">
        <v>2</v>
      </c>
      <c r="D9" s="49"/>
      <c r="E9" s="68" t="s">
        <v>5</v>
      </c>
      <c r="F9" s="69" t="s">
        <v>15</v>
      </c>
      <c r="G9" s="73">
        <v>39945</v>
      </c>
      <c r="H9" s="50">
        <v>19</v>
      </c>
      <c r="I9" s="51">
        <f aca="true" t="shared" si="2" ref="I9:I22">IF(G9="","",TRUNC((G9-DATE(YEAR(G9+3-MOD(G9-2,7)),1,MOD(G9-2,7)-9))/7))</f>
        <v>20</v>
      </c>
      <c r="J9" s="52"/>
      <c r="K9" s="53" t="str">
        <f t="shared" si="1"/>
        <v> </v>
      </c>
      <c r="L9" s="59" t="str">
        <f t="shared" si="1"/>
        <v> </v>
      </c>
      <c r="M9" s="59">
        <f t="shared" si="1"/>
      </c>
      <c r="N9" s="54">
        <f t="shared" si="1"/>
      </c>
      <c r="O9" s="55">
        <f t="shared" si="1"/>
      </c>
      <c r="P9" s="59">
        <f t="shared" si="1"/>
      </c>
      <c r="Q9" s="61">
        <f t="shared" si="1"/>
      </c>
      <c r="R9" s="89"/>
      <c r="S9" s="63"/>
      <c r="T9" s="70" t="s">
        <v>36</v>
      </c>
    </row>
    <row r="10" spans="2:20" s="31" customFormat="1" ht="24" customHeight="1">
      <c r="B10" s="90"/>
      <c r="C10" s="65">
        <v>3</v>
      </c>
      <c r="D10" s="49"/>
      <c r="E10" s="68" t="s">
        <v>6</v>
      </c>
      <c r="F10" s="69" t="s">
        <v>16</v>
      </c>
      <c r="G10" s="73">
        <v>39945</v>
      </c>
      <c r="H10" s="50">
        <v>19</v>
      </c>
      <c r="I10" s="51">
        <f t="shared" si="2"/>
        <v>20</v>
      </c>
      <c r="J10" s="52"/>
      <c r="K10" s="53" t="str">
        <f t="shared" si="1"/>
        <v> </v>
      </c>
      <c r="L10" s="59" t="str">
        <f t="shared" si="1"/>
        <v> </v>
      </c>
      <c r="M10" s="59">
        <f t="shared" si="1"/>
      </c>
      <c r="N10" s="54">
        <f t="shared" si="1"/>
      </c>
      <c r="O10" s="55">
        <f t="shared" si="1"/>
      </c>
      <c r="P10" s="59">
        <f t="shared" si="1"/>
      </c>
      <c r="Q10" s="61">
        <f t="shared" si="1"/>
      </c>
      <c r="R10" s="89"/>
      <c r="S10" s="63"/>
      <c r="T10" s="70" t="s">
        <v>36</v>
      </c>
    </row>
    <row r="11" spans="2:19" s="31" customFormat="1" ht="24" customHeight="1">
      <c r="B11" s="90"/>
      <c r="C11" s="65">
        <v>4</v>
      </c>
      <c r="D11" s="49"/>
      <c r="E11" s="68" t="s">
        <v>37</v>
      </c>
      <c r="F11" s="69" t="s">
        <v>17</v>
      </c>
      <c r="G11" s="73">
        <v>39945</v>
      </c>
      <c r="H11" s="50">
        <v>19</v>
      </c>
      <c r="I11" s="51">
        <f t="shared" si="2"/>
        <v>20</v>
      </c>
      <c r="J11" s="52"/>
      <c r="K11" s="53" t="str">
        <f t="shared" si="1"/>
        <v> </v>
      </c>
      <c r="L11" s="59" t="str">
        <f t="shared" si="1"/>
        <v> </v>
      </c>
      <c r="M11" s="59">
        <f t="shared" si="1"/>
      </c>
      <c r="N11" s="54">
        <f t="shared" si="1"/>
      </c>
      <c r="O11" s="55">
        <f t="shared" si="1"/>
      </c>
      <c r="P11" s="59">
        <f t="shared" si="1"/>
      </c>
      <c r="Q11" s="61">
        <f t="shared" si="1"/>
      </c>
      <c r="R11" s="89"/>
      <c r="S11" s="63" t="s">
        <v>27</v>
      </c>
    </row>
    <row r="12" spans="2:19" s="31" customFormat="1" ht="24" customHeight="1">
      <c r="B12" s="90"/>
      <c r="C12" s="65">
        <v>5</v>
      </c>
      <c r="D12" s="49"/>
      <c r="E12" s="68" t="s">
        <v>7</v>
      </c>
      <c r="F12" s="69" t="s">
        <v>18</v>
      </c>
      <c r="G12" s="73">
        <v>39950</v>
      </c>
      <c r="H12" s="50">
        <v>19</v>
      </c>
      <c r="I12" s="51">
        <f t="shared" si="2"/>
        <v>20</v>
      </c>
      <c r="J12" s="52"/>
      <c r="K12" s="53" t="str">
        <f t="shared" si="1"/>
        <v> </v>
      </c>
      <c r="L12" s="59" t="str">
        <f t="shared" si="1"/>
        <v> </v>
      </c>
      <c r="M12" s="59">
        <f t="shared" si="1"/>
      </c>
      <c r="N12" s="54">
        <f t="shared" si="1"/>
      </c>
      <c r="O12" s="55">
        <f t="shared" si="1"/>
      </c>
      <c r="P12" s="59">
        <f t="shared" si="1"/>
      </c>
      <c r="Q12" s="61">
        <f t="shared" si="1"/>
      </c>
      <c r="R12" s="89"/>
      <c r="S12" s="63" t="s">
        <v>27</v>
      </c>
    </row>
    <row r="13" spans="2:19" s="31" customFormat="1" ht="24" customHeight="1">
      <c r="B13" s="90"/>
      <c r="C13" s="65">
        <v>6</v>
      </c>
      <c r="D13" s="49"/>
      <c r="E13" s="68" t="s">
        <v>32</v>
      </c>
      <c r="F13" s="69" t="s">
        <v>19</v>
      </c>
      <c r="G13" s="73">
        <v>39951</v>
      </c>
      <c r="H13" s="50">
        <v>19</v>
      </c>
      <c r="I13" s="51">
        <f t="shared" si="2"/>
        <v>21</v>
      </c>
      <c r="J13" s="52"/>
      <c r="K13" s="53" t="str">
        <f t="shared" si="1"/>
        <v> </v>
      </c>
      <c r="L13" s="59" t="str">
        <f t="shared" si="1"/>
        <v> </v>
      </c>
      <c r="M13" s="59" t="str">
        <f t="shared" si="1"/>
        <v> </v>
      </c>
      <c r="N13" s="54">
        <f t="shared" si="1"/>
      </c>
      <c r="O13" s="55">
        <f t="shared" si="1"/>
      </c>
      <c r="P13" s="59">
        <f t="shared" si="1"/>
      </c>
      <c r="Q13" s="61">
        <f t="shared" si="1"/>
      </c>
      <c r="R13" s="89"/>
      <c r="S13" s="63" t="s">
        <v>27</v>
      </c>
    </row>
    <row r="14" spans="2:19" s="31" customFormat="1" ht="24" customHeight="1">
      <c r="B14" s="90"/>
      <c r="C14" s="65">
        <v>7</v>
      </c>
      <c r="D14" s="49"/>
      <c r="E14" s="68" t="s">
        <v>8</v>
      </c>
      <c r="F14" s="69" t="s">
        <v>20</v>
      </c>
      <c r="G14" s="73">
        <v>39952</v>
      </c>
      <c r="H14" s="50">
        <v>19</v>
      </c>
      <c r="I14" s="51">
        <f t="shared" si="2"/>
        <v>21</v>
      </c>
      <c r="J14" s="52"/>
      <c r="K14" s="53" t="str">
        <f t="shared" si="1"/>
        <v> </v>
      </c>
      <c r="L14" s="59" t="str">
        <f t="shared" si="1"/>
        <v> </v>
      </c>
      <c r="M14" s="59" t="str">
        <f t="shared" si="1"/>
        <v> </v>
      </c>
      <c r="N14" s="54">
        <f t="shared" si="1"/>
      </c>
      <c r="O14" s="55">
        <f t="shared" si="1"/>
      </c>
      <c r="P14" s="59">
        <f t="shared" si="1"/>
      </c>
      <c r="Q14" s="61">
        <f t="shared" si="1"/>
      </c>
      <c r="R14" s="89"/>
      <c r="S14" s="63"/>
    </row>
    <row r="15" spans="2:19" s="31" customFormat="1" ht="24" customHeight="1">
      <c r="B15" s="90"/>
      <c r="C15" s="65">
        <v>8</v>
      </c>
      <c r="D15" s="49"/>
      <c r="E15" s="68" t="s">
        <v>13</v>
      </c>
      <c r="F15" s="69" t="s">
        <v>40</v>
      </c>
      <c r="G15" s="73">
        <v>39957</v>
      </c>
      <c r="H15" s="50">
        <v>19</v>
      </c>
      <c r="I15" s="51">
        <f>IF(G15="","",TRUNC((G15-DATE(YEAR(G15+3-MOD(G15-2,7)),1,MOD(G15-2,7)-9))/7))</f>
        <v>21</v>
      </c>
      <c r="J15" s="52"/>
      <c r="K15" s="53" t="str">
        <f aca="true" t="shared" si="3" ref="K15:Q15">IF(AND(K$6&gt;=$H15,K$6&lt;=$I15)," ","")</f>
        <v> </v>
      </c>
      <c r="L15" s="59" t="str">
        <f t="shared" si="3"/>
        <v> </v>
      </c>
      <c r="M15" s="59" t="str">
        <f t="shared" si="3"/>
        <v> </v>
      </c>
      <c r="N15" s="54">
        <f t="shared" si="3"/>
      </c>
      <c r="O15" s="55">
        <f t="shared" si="3"/>
      </c>
      <c r="P15" s="59">
        <f t="shared" si="3"/>
      </c>
      <c r="Q15" s="61">
        <f t="shared" si="3"/>
      </c>
      <c r="R15" s="89"/>
      <c r="S15" s="63"/>
    </row>
    <row r="16" spans="2:19" s="31" customFormat="1" ht="24" customHeight="1">
      <c r="B16" s="90"/>
      <c r="C16" s="65">
        <v>9</v>
      </c>
      <c r="D16" s="49"/>
      <c r="E16" s="68" t="s">
        <v>38</v>
      </c>
      <c r="F16" s="69" t="s">
        <v>17</v>
      </c>
      <c r="G16" s="73">
        <v>39958</v>
      </c>
      <c r="H16" s="50">
        <v>19</v>
      </c>
      <c r="I16" s="51">
        <f t="shared" si="2"/>
        <v>22</v>
      </c>
      <c r="J16" s="52"/>
      <c r="K16" s="53" t="str">
        <f t="shared" si="1"/>
        <v> </v>
      </c>
      <c r="L16" s="59" t="str">
        <f t="shared" si="1"/>
        <v> </v>
      </c>
      <c r="M16" s="59" t="str">
        <f t="shared" si="1"/>
        <v> </v>
      </c>
      <c r="N16" s="54" t="str">
        <f t="shared" si="1"/>
        <v> </v>
      </c>
      <c r="O16" s="55">
        <f t="shared" si="1"/>
      </c>
      <c r="P16" s="59">
        <f t="shared" si="1"/>
      </c>
      <c r="Q16" s="61">
        <f t="shared" si="1"/>
      </c>
      <c r="R16" s="89"/>
      <c r="S16" s="63"/>
    </row>
    <row r="17" spans="2:19" s="31" customFormat="1" ht="24" customHeight="1">
      <c r="B17" s="90"/>
      <c r="C17" s="65">
        <v>10</v>
      </c>
      <c r="D17" s="49"/>
      <c r="E17" s="68" t="s">
        <v>9</v>
      </c>
      <c r="F17" s="69" t="s">
        <v>21</v>
      </c>
      <c r="G17" s="73">
        <v>39964</v>
      </c>
      <c r="H17" s="50">
        <v>19</v>
      </c>
      <c r="I17" s="51">
        <f t="shared" si="2"/>
        <v>22</v>
      </c>
      <c r="J17" s="52"/>
      <c r="K17" s="53" t="str">
        <f t="shared" si="1"/>
        <v> </v>
      </c>
      <c r="L17" s="59" t="str">
        <f t="shared" si="1"/>
        <v> </v>
      </c>
      <c r="M17" s="59" t="str">
        <f t="shared" si="1"/>
        <v> </v>
      </c>
      <c r="N17" s="54" t="str">
        <f t="shared" si="1"/>
        <v> </v>
      </c>
      <c r="O17" s="55">
        <f t="shared" si="1"/>
      </c>
      <c r="P17" s="59">
        <f t="shared" si="1"/>
      </c>
      <c r="Q17" s="61">
        <f t="shared" si="1"/>
      </c>
      <c r="R17" s="89"/>
      <c r="S17" s="63"/>
    </row>
    <row r="18" spans="2:19" s="31" customFormat="1" ht="24" customHeight="1">
      <c r="B18" s="90"/>
      <c r="C18" s="65">
        <v>11</v>
      </c>
      <c r="D18" s="49"/>
      <c r="E18" s="68" t="s">
        <v>10</v>
      </c>
      <c r="F18" s="69" t="s">
        <v>22</v>
      </c>
      <c r="G18" s="73">
        <v>39964</v>
      </c>
      <c r="H18" s="50">
        <v>19</v>
      </c>
      <c r="I18" s="51">
        <f t="shared" si="2"/>
        <v>22</v>
      </c>
      <c r="J18" s="52"/>
      <c r="K18" s="53" t="str">
        <f t="shared" si="1"/>
        <v> </v>
      </c>
      <c r="L18" s="59" t="str">
        <f t="shared" si="1"/>
        <v> </v>
      </c>
      <c r="M18" s="59" t="str">
        <f t="shared" si="1"/>
        <v> </v>
      </c>
      <c r="N18" s="54" t="str">
        <f t="shared" si="1"/>
        <v> </v>
      </c>
      <c r="O18" s="55">
        <f t="shared" si="1"/>
      </c>
      <c r="P18" s="59">
        <f t="shared" si="1"/>
      </c>
      <c r="Q18" s="61">
        <f t="shared" si="1"/>
      </c>
      <c r="R18" s="89"/>
      <c r="S18" s="63"/>
    </row>
    <row r="19" spans="2:19" s="31" customFormat="1" ht="24" customHeight="1">
      <c r="B19" s="90"/>
      <c r="C19" s="65">
        <v>12</v>
      </c>
      <c r="D19" s="49"/>
      <c r="E19" s="68" t="s">
        <v>11</v>
      </c>
      <c r="F19" s="69" t="s">
        <v>23</v>
      </c>
      <c r="G19" s="73">
        <v>39979</v>
      </c>
      <c r="H19" s="50">
        <v>19</v>
      </c>
      <c r="I19" s="51">
        <f t="shared" si="2"/>
        <v>25</v>
      </c>
      <c r="J19" s="52"/>
      <c r="K19" s="53" t="str">
        <f t="shared" si="1"/>
        <v> </v>
      </c>
      <c r="L19" s="59" t="str">
        <f t="shared" si="1"/>
        <v> </v>
      </c>
      <c r="M19" s="59" t="str">
        <f t="shared" si="1"/>
        <v> </v>
      </c>
      <c r="N19" s="54" t="str">
        <f t="shared" si="1"/>
        <v> </v>
      </c>
      <c r="O19" s="55" t="str">
        <f t="shared" si="1"/>
        <v> </v>
      </c>
      <c r="P19" s="59" t="str">
        <f t="shared" si="1"/>
        <v> </v>
      </c>
      <c r="Q19" s="61" t="str">
        <f t="shared" si="1"/>
        <v> </v>
      </c>
      <c r="R19" s="89"/>
      <c r="S19" s="63"/>
    </row>
    <row r="20" spans="2:20" s="31" customFormat="1" ht="24" customHeight="1">
      <c r="B20" s="90"/>
      <c r="C20" s="65">
        <v>13</v>
      </c>
      <c r="D20" s="49"/>
      <c r="E20" s="68" t="s">
        <v>12</v>
      </c>
      <c r="F20" s="69" t="s">
        <v>25</v>
      </c>
      <c r="G20" s="73">
        <v>39982</v>
      </c>
      <c r="H20" s="50">
        <v>19</v>
      </c>
      <c r="I20" s="51">
        <f t="shared" si="2"/>
        <v>25</v>
      </c>
      <c r="J20" s="52"/>
      <c r="K20" s="53" t="str">
        <f t="shared" si="1"/>
        <v> </v>
      </c>
      <c r="L20" s="59" t="str">
        <f t="shared" si="1"/>
        <v> </v>
      </c>
      <c r="M20" s="59" t="str">
        <f t="shared" si="1"/>
        <v> </v>
      </c>
      <c r="N20" s="54" t="str">
        <f t="shared" si="1"/>
        <v> </v>
      </c>
      <c r="O20" s="55" t="str">
        <f t="shared" si="1"/>
        <v> </v>
      </c>
      <c r="P20" s="59" t="str">
        <f t="shared" si="1"/>
        <v> </v>
      </c>
      <c r="Q20" s="61" t="str">
        <f t="shared" si="1"/>
        <v> </v>
      </c>
      <c r="R20" s="89"/>
      <c r="S20" s="63"/>
      <c r="T20" s="70" t="s">
        <v>36</v>
      </c>
    </row>
    <row r="21" spans="2:20" s="31" customFormat="1" ht="24" customHeight="1">
      <c r="B21" s="90"/>
      <c r="C21" s="65">
        <v>14</v>
      </c>
      <c r="D21" s="49"/>
      <c r="E21" s="68" t="s">
        <v>14</v>
      </c>
      <c r="F21" s="69" t="s">
        <v>24</v>
      </c>
      <c r="G21" s="73"/>
      <c r="H21" s="50">
        <v>19</v>
      </c>
      <c r="I21" s="51">
        <f t="shared" si="2"/>
      </c>
      <c r="J21" s="52"/>
      <c r="K21" s="53"/>
      <c r="L21" s="59"/>
      <c r="M21" s="59"/>
      <c r="N21" s="54"/>
      <c r="O21" s="55"/>
      <c r="P21" s="59"/>
      <c r="Q21" s="61"/>
      <c r="R21" s="89"/>
      <c r="S21" s="63"/>
      <c r="T21" s="70" t="s">
        <v>36</v>
      </c>
    </row>
    <row r="22" spans="2:20" s="31" customFormat="1" ht="24" customHeight="1">
      <c r="B22" s="90"/>
      <c r="C22" s="65">
        <v>15</v>
      </c>
      <c r="D22" s="49"/>
      <c r="E22" s="68" t="s">
        <v>30</v>
      </c>
      <c r="F22" s="69" t="s">
        <v>31</v>
      </c>
      <c r="G22" s="73"/>
      <c r="H22" s="50">
        <v>19</v>
      </c>
      <c r="I22" s="51">
        <f t="shared" si="2"/>
      </c>
      <c r="J22" s="52"/>
      <c r="K22" s="53"/>
      <c r="L22" s="59"/>
      <c r="M22" s="59"/>
      <c r="N22" s="54"/>
      <c r="O22" s="55"/>
      <c r="P22" s="59"/>
      <c r="Q22" s="61"/>
      <c r="R22" s="89"/>
      <c r="S22" s="63"/>
      <c r="T22" s="70"/>
    </row>
    <row r="23" spans="2:19" s="31" customFormat="1" ht="24" customHeight="1">
      <c r="B23" s="90"/>
      <c r="C23" s="65">
        <v>16</v>
      </c>
      <c r="D23" s="49"/>
      <c r="E23" s="68"/>
      <c r="F23" s="69"/>
      <c r="G23" s="73"/>
      <c r="H23" s="50">
        <v>20</v>
      </c>
      <c r="I23" s="51">
        <f aca="true" t="shared" si="4" ref="I23:I31">IF(G23="","",TRUNC((G23-DATE(YEAR(G23+3-MOD(G23-2,7)),1,MOD(G23-2,7)-9))/7))</f>
      </c>
      <c r="J23" s="52"/>
      <c r="K23" s="53"/>
      <c r="L23" s="59"/>
      <c r="M23" s="59"/>
      <c r="N23" s="54"/>
      <c r="O23" s="55"/>
      <c r="P23" s="59"/>
      <c r="Q23" s="61"/>
      <c r="R23" s="89"/>
      <c r="S23" s="63"/>
    </row>
    <row r="24" spans="2:19" s="31" customFormat="1" ht="24" customHeight="1">
      <c r="B24" s="90"/>
      <c r="C24" s="65">
        <v>17</v>
      </c>
      <c r="D24" s="49"/>
      <c r="E24" s="68"/>
      <c r="F24" s="69"/>
      <c r="G24" s="73"/>
      <c r="H24" s="50">
        <v>21</v>
      </c>
      <c r="I24" s="51">
        <f t="shared" si="4"/>
      </c>
      <c r="J24" s="52"/>
      <c r="K24" s="53"/>
      <c r="L24" s="59"/>
      <c r="M24" s="59"/>
      <c r="N24" s="54"/>
      <c r="O24" s="55"/>
      <c r="P24" s="59"/>
      <c r="Q24" s="61"/>
      <c r="R24" s="89"/>
      <c r="S24" s="63"/>
    </row>
    <row r="25" spans="2:19" s="31" customFormat="1" ht="24" customHeight="1">
      <c r="B25" s="90"/>
      <c r="C25" s="65">
        <v>18</v>
      </c>
      <c r="D25" s="49"/>
      <c r="E25" s="68"/>
      <c r="F25" s="69"/>
      <c r="G25" s="73"/>
      <c r="H25" s="50">
        <v>22</v>
      </c>
      <c r="I25" s="51">
        <f t="shared" si="4"/>
      </c>
      <c r="J25" s="52"/>
      <c r="K25" s="53"/>
      <c r="L25" s="59"/>
      <c r="M25" s="59"/>
      <c r="N25" s="54"/>
      <c r="O25" s="55"/>
      <c r="P25" s="59"/>
      <c r="Q25" s="61"/>
      <c r="R25" s="89"/>
      <c r="S25" s="63"/>
    </row>
    <row r="26" spans="2:19" s="31" customFormat="1" ht="24" customHeight="1">
      <c r="B26" s="90"/>
      <c r="C26" s="65">
        <v>19</v>
      </c>
      <c r="D26" s="49"/>
      <c r="E26" s="68"/>
      <c r="F26" s="69"/>
      <c r="G26" s="73"/>
      <c r="H26" s="50">
        <v>23</v>
      </c>
      <c r="I26" s="51">
        <f t="shared" si="4"/>
      </c>
      <c r="J26" s="52"/>
      <c r="K26" s="53"/>
      <c r="L26" s="59"/>
      <c r="M26" s="59"/>
      <c r="N26" s="54"/>
      <c r="O26" s="55"/>
      <c r="P26" s="59"/>
      <c r="Q26" s="61"/>
      <c r="R26" s="89"/>
      <c r="S26" s="63"/>
    </row>
    <row r="27" spans="2:19" s="31" customFormat="1" ht="24" customHeight="1">
      <c r="B27" s="90"/>
      <c r="C27" s="65">
        <v>20</v>
      </c>
      <c r="D27" s="49"/>
      <c r="E27" s="68"/>
      <c r="F27" s="69"/>
      <c r="G27" s="73"/>
      <c r="H27" s="50">
        <v>24</v>
      </c>
      <c r="I27" s="51">
        <f t="shared" si="4"/>
      </c>
      <c r="J27" s="52"/>
      <c r="K27" s="53"/>
      <c r="L27" s="59"/>
      <c r="M27" s="59"/>
      <c r="N27" s="54"/>
      <c r="O27" s="55"/>
      <c r="P27" s="59"/>
      <c r="Q27" s="61"/>
      <c r="R27" s="89"/>
      <c r="S27" s="63"/>
    </row>
    <row r="28" spans="2:19" s="31" customFormat="1" ht="24" customHeight="1">
      <c r="B28" s="90"/>
      <c r="C28" s="65">
        <v>21</v>
      </c>
      <c r="D28" s="49"/>
      <c r="E28" s="68"/>
      <c r="F28" s="69"/>
      <c r="G28" s="73"/>
      <c r="H28" s="50">
        <v>25</v>
      </c>
      <c r="I28" s="51">
        <f t="shared" si="4"/>
      </c>
      <c r="J28" s="52"/>
      <c r="K28" s="53"/>
      <c r="L28" s="59"/>
      <c r="M28" s="59"/>
      <c r="N28" s="54"/>
      <c r="O28" s="55"/>
      <c r="P28" s="59"/>
      <c r="Q28" s="61"/>
      <c r="R28" s="89"/>
      <c r="S28" s="63"/>
    </row>
    <row r="29" spans="2:19" s="31" customFormat="1" ht="24" customHeight="1">
      <c r="B29" s="90"/>
      <c r="C29" s="65">
        <v>22</v>
      </c>
      <c r="D29" s="49"/>
      <c r="E29" s="68"/>
      <c r="F29" s="69"/>
      <c r="G29" s="73"/>
      <c r="H29" s="50">
        <v>26</v>
      </c>
      <c r="I29" s="51">
        <f t="shared" si="4"/>
      </c>
      <c r="J29" s="52"/>
      <c r="K29" s="53"/>
      <c r="L29" s="59"/>
      <c r="M29" s="59"/>
      <c r="N29" s="54"/>
      <c r="O29" s="55"/>
      <c r="P29" s="59"/>
      <c r="Q29" s="61"/>
      <c r="R29" s="89"/>
      <c r="S29" s="63"/>
    </row>
    <row r="30" spans="2:19" s="31" customFormat="1" ht="24" customHeight="1">
      <c r="B30" s="90"/>
      <c r="C30" s="65">
        <v>23</v>
      </c>
      <c r="D30" s="49"/>
      <c r="E30" s="68"/>
      <c r="F30" s="69"/>
      <c r="G30" s="73"/>
      <c r="H30" s="50">
        <v>27</v>
      </c>
      <c r="I30" s="51">
        <f t="shared" si="4"/>
      </c>
      <c r="J30" s="52"/>
      <c r="K30" s="53"/>
      <c r="L30" s="59"/>
      <c r="M30" s="59"/>
      <c r="N30" s="54"/>
      <c r="O30" s="55"/>
      <c r="P30" s="59"/>
      <c r="Q30" s="61"/>
      <c r="R30" s="89"/>
      <c r="S30" s="63"/>
    </row>
    <row r="31" spans="2:19" s="31" customFormat="1" ht="24" customHeight="1">
      <c r="B31" s="90"/>
      <c r="C31" s="65">
        <v>24</v>
      </c>
      <c r="D31" s="49"/>
      <c r="E31" s="68"/>
      <c r="F31" s="69"/>
      <c r="G31" s="73"/>
      <c r="H31" s="50">
        <v>28</v>
      </c>
      <c r="I31" s="51">
        <f t="shared" si="4"/>
      </c>
      <c r="J31" s="52"/>
      <c r="K31" s="53">
        <f aca="true" t="shared" si="5" ref="K31:Q31">IF(AND(K$6&gt;=$H31,K$6&lt;=$I31)," ","")</f>
      </c>
      <c r="L31" s="59">
        <f t="shared" si="5"/>
      </c>
      <c r="M31" s="59">
        <f t="shared" si="5"/>
      </c>
      <c r="N31" s="54">
        <f t="shared" si="5"/>
      </c>
      <c r="O31" s="55">
        <f t="shared" si="5"/>
      </c>
      <c r="P31" s="59">
        <f t="shared" si="5"/>
      </c>
      <c r="Q31" s="61">
        <f t="shared" si="5"/>
      </c>
      <c r="R31" s="89"/>
      <c r="S31" s="63"/>
    </row>
    <row r="32" spans="2:17" s="11" customFormat="1" ht="18">
      <c r="B32" s="32"/>
      <c r="C32" s="33"/>
      <c r="D32" s="33"/>
      <c r="E32" s="34"/>
      <c r="F32" s="35"/>
      <c r="G32" s="35"/>
      <c r="H32" s="36"/>
      <c r="I32" s="36"/>
      <c r="J32" s="37"/>
      <c r="K32" s="38"/>
      <c r="L32" s="38"/>
      <c r="M32" s="38"/>
      <c r="N32" s="38"/>
      <c r="O32" s="38"/>
      <c r="P32" s="38"/>
      <c r="Q32" s="38"/>
    </row>
    <row r="33" spans="2:17" s="11" customFormat="1" ht="18">
      <c r="B33" s="32"/>
      <c r="C33" s="33"/>
      <c r="D33" s="33"/>
      <c r="E33" s="34"/>
      <c r="F33" s="35"/>
      <c r="G33" s="35"/>
      <c r="H33" s="36"/>
      <c r="I33" s="36"/>
      <c r="J33" s="37"/>
      <c r="K33" s="38"/>
      <c r="L33" s="38"/>
      <c r="M33" s="38"/>
      <c r="N33" s="38"/>
      <c r="O33" s="38"/>
      <c r="P33" s="38"/>
      <c r="Q33" s="38"/>
    </row>
    <row r="34" spans="2:17" s="11" customFormat="1" ht="18">
      <c r="B34" s="32"/>
      <c r="C34" s="33"/>
      <c r="D34" s="33"/>
      <c r="E34" s="34"/>
      <c r="F34" s="35"/>
      <c r="G34" s="35"/>
      <c r="H34" s="36"/>
      <c r="I34" s="36"/>
      <c r="J34" s="37"/>
      <c r="K34" s="38"/>
      <c r="L34" s="38"/>
      <c r="M34" s="38"/>
      <c r="N34" s="38"/>
      <c r="O34" s="38"/>
      <c r="P34" s="38"/>
      <c r="Q34" s="38"/>
    </row>
    <row r="35" spans="2:17" s="11" customFormat="1" ht="18">
      <c r="B35" s="32"/>
      <c r="C35" s="33"/>
      <c r="D35" s="33"/>
      <c r="E35" s="34"/>
      <c r="F35" s="35"/>
      <c r="G35" s="35"/>
      <c r="H35" s="36"/>
      <c r="I35" s="36"/>
      <c r="J35" s="37"/>
      <c r="K35" s="38"/>
      <c r="L35" s="38"/>
      <c r="M35" s="38"/>
      <c r="N35" s="38"/>
      <c r="O35" s="38"/>
      <c r="P35" s="38"/>
      <c r="Q35" s="38"/>
    </row>
    <row r="36" spans="2:17" s="11" customFormat="1" ht="18">
      <c r="B36" s="32"/>
      <c r="C36" s="33"/>
      <c r="D36" s="33"/>
      <c r="E36" s="34"/>
      <c r="F36" s="35"/>
      <c r="G36" s="35"/>
      <c r="H36" s="36"/>
      <c r="I36" s="36"/>
      <c r="J36" s="37"/>
      <c r="K36" s="38"/>
      <c r="L36" s="38"/>
      <c r="M36" s="38"/>
      <c r="N36" s="38"/>
      <c r="O36" s="38"/>
      <c r="P36" s="38"/>
      <c r="Q36" s="38"/>
    </row>
    <row r="37" spans="2:17" s="11" customFormat="1" ht="18">
      <c r="B37" s="32"/>
      <c r="C37" s="33"/>
      <c r="D37" s="33"/>
      <c r="E37" s="34"/>
      <c r="F37" s="35"/>
      <c r="G37" s="35"/>
      <c r="H37" s="36"/>
      <c r="I37" s="36"/>
      <c r="J37" s="37"/>
      <c r="K37" s="38"/>
      <c r="L37" s="38"/>
      <c r="M37" s="38"/>
      <c r="N37" s="38"/>
      <c r="O37" s="38"/>
      <c r="P37" s="38"/>
      <c r="Q37" s="38"/>
    </row>
    <row r="38" spans="2:17" s="11" customFormat="1" ht="18">
      <c r="B38" s="32"/>
      <c r="C38" s="33"/>
      <c r="D38" s="33"/>
      <c r="E38" s="34"/>
      <c r="F38" s="35"/>
      <c r="G38" s="35"/>
      <c r="H38" s="36"/>
      <c r="I38" s="36"/>
      <c r="J38" s="37"/>
      <c r="K38" s="38"/>
      <c r="L38" s="38"/>
      <c r="M38" s="38"/>
      <c r="N38" s="38"/>
      <c r="O38" s="38"/>
      <c r="P38" s="38"/>
      <c r="Q38" s="38"/>
    </row>
    <row r="39" spans="2:17" s="11" customFormat="1" ht="18">
      <c r="B39" s="32"/>
      <c r="C39" s="33"/>
      <c r="D39" s="33"/>
      <c r="E39" s="34"/>
      <c r="F39" s="35"/>
      <c r="G39" s="35"/>
      <c r="H39" s="36"/>
      <c r="I39" s="36"/>
      <c r="J39" s="37"/>
      <c r="K39" s="38"/>
      <c r="L39" s="38"/>
      <c r="M39" s="38"/>
      <c r="N39" s="38"/>
      <c r="O39" s="38"/>
      <c r="P39" s="38"/>
      <c r="Q39" s="38"/>
    </row>
    <row r="40" spans="2:17" s="11" customFormat="1" ht="18">
      <c r="B40" s="32"/>
      <c r="C40" s="33"/>
      <c r="D40" s="33"/>
      <c r="E40" s="34"/>
      <c r="F40" s="35"/>
      <c r="G40" s="35"/>
      <c r="H40" s="36"/>
      <c r="I40" s="36"/>
      <c r="J40" s="37"/>
      <c r="K40" s="38"/>
      <c r="L40" s="38"/>
      <c r="M40" s="38"/>
      <c r="N40" s="38"/>
      <c r="O40" s="38"/>
      <c r="P40" s="38"/>
      <c r="Q40" s="38"/>
    </row>
    <row r="41" spans="2:17" s="11" customFormat="1" ht="18">
      <c r="B41" s="32"/>
      <c r="C41" s="33"/>
      <c r="D41" s="33"/>
      <c r="E41" s="34"/>
      <c r="F41" s="35"/>
      <c r="G41" s="35"/>
      <c r="H41" s="36"/>
      <c r="I41" s="36"/>
      <c r="J41" s="37"/>
      <c r="K41" s="38"/>
      <c r="L41" s="38"/>
      <c r="M41" s="38"/>
      <c r="N41" s="38"/>
      <c r="O41" s="38"/>
      <c r="P41" s="38"/>
      <c r="Q41" s="38"/>
    </row>
    <row r="42" spans="2:17" s="11" customFormat="1" ht="18">
      <c r="B42" s="32"/>
      <c r="C42" s="33"/>
      <c r="D42" s="33"/>
      <c r="E42" s="34"/>
      <c r="F42" s="35"/>
      <c r="G42" s="35"/>
      <c r="H42" s="36"/>
      <c r="I42" s="36"/>
      <c r="J42" s="37"/>
      <c r="K42" s="38"/>
      <c r="L42" s="38"/>
      <c r="M42" s="38"/>
      <c r="N42" s="38"/>
      <c r="O42" s="38"/>
      <c r="P42" s="38"/>
      <c r="Q42" s="38"/>
    </row>
    <row r="43" spans="2:17" s="11" customFormat="1" ht="18">
      <c r="B43" s="32"/>
      <c r="C43" s="33"/>
      <c r="D43" s="33"/>
      <c r="E43" s="34"/>
      <c r="F43" s="35"/>
      <c r="G43" s="35"/>
      <c r="H43" s="36"/>
      <c r="I43" s="36"/>
      <c r="J43" s="37"/>
      <c r="K43" s="38"/>
      <c r="L43" s="38"/>
      <c r="M43" s="38"/>
      <c r="N43" s="38"/>
      <c r="O43" s="38"/>
      <c r="P43" s="38"/>
      <c r="Q43" s="38"/>
    </row>
    <row r="44" spans="2:17" s="11" customFormat="1" ht="18">
      <c r="B44" s="32"/>
      <c r="C44" s="33"/>
      <c r="D44" s="33"/>
      <c r="E44" s="34"/>
      <c r="F44" s="35"/>
      <c r="G44" s="35"/>
      <c r="H44" s="36"/>
      <c r="I44" s="36"/>
      <c r="J44" s="37"/>
      <c r="K44" s="38"/>
      <c r="L44" s="38"/>
      <c r="M44" s="38"/>
      <c r="N44" s="38"/>
      <c r="O44" s="38"/>
      <c r="P44" s="38"/>
      <c r="Q44" s="38"/>
    </row>
    <row r="45" spans="10:17" ht="18">
      <c r="J45" s="44"/>
      <c r="K45" s="45"/>
      <c r="L45" s="45"/>
      <c r="M45" s="45"/>
      <c r="N45" s="45"/>
      <c r="O45" s="45"/>
      <c r="P45" s="45"/>
      <c r="Q45" s="45"/>
    </row>
    <row r="46" spans="10:17" ht="18">
      <c r="J46" s="44"/>
      <c r="K46" s="45"/>
      <c r="L46" s="45"/>
      <c r="M46" s="45"/>
      <c r="N46" s="45"/>
      <c r="O46" s="45"/>
      <c r="P46" s="45"/>
      <c r="Q46" s="45"/>
    </row>
    <row r="47" spans="10:17" ht="18">
      <c r="J47" s="44"/>
      <c r="K47" s="45"/>
      <c r="L47" s="45"/>
      <c r="M47" s="45"/>
      <c r="N47" s="45"/>
      <c r="O47" s="45"/>
      <c r="P47" s="45"/>
      <c r="Q47" s="45"/>
    </row>
    <row r="48" spans="10:17" ht="18">
      <c r="J48" s="44"/>
      <c r="K48" s="45"/>
      <c r="L48" s="45"/>
      <c r="M48" s="45"/>
      <c r="N48" s="45"/>
      <c r="O48" s="45"/>
      <c r="P48" s="45"/>
      <c r="Q48" s="45"/>
    </row>
    <row r="49" spans="10:17" ht="18">
      <c r="J49" s="44"/>
      <c r="K49" s="45"/>
      <c r="L49" s="45"/>
      <c r="M49" s="45"/>
      <c r="N49" s="45"/>
      <c r="O49" s="45"/>
      <c r="P49" s="45"/>
      <c r="Q49" s="45"/>
    </row>
    <row r="50" spans="10:17" ht="18">
      <c r="J50" s="44"/>
      <c r="K50" s="45"/>
      <c r="L50" s="45"/>
      <c r="M50" s="45"/>
      <c r="N50" s="45"/>
      <c r="O50" s="45"/>
      <c r="P50" s="45"/>
      <c r="Q50" s="45"/>
    </row>
    <row r="51" spans="10:17" ht="18">
      <c r="J51" s="44"/>
      <c r="K51" s="45"/>
      <c r="L51" s="45"/>
      <c r="M51" s="45"/>
      <c r="N51" s="45"/>
      <c r="O51" s="45"/>
      <c r="P51" s="45"/>
      <c r="Q51" s="45"/>
    </row>
    <row r="52" spans="10:17" ht="18">
      <c r="J52" s="44"/>
      <c r="K52" s="45"/>
      <c r="L52" s="45"/>
      <c r="M52" s="45"/>
      <c r="N52" s="45"/>
      <c r="O52" s="45"/>
      <c r="P52" s="45"/>
      <c r="Q52" s="45"/>
    </row>
    <row r="53" spans="10:17" ht="18">
      <c r="J53" s="44"/>
      <c r="K53" s="45"/>
      <c r="L53" s="45"/>
      <c r="M53" s="45"/>
      <c r="N53" s="45"/>
      <c r="O53" s="45"/>
      <c r="P53" s="45"/>
      <c r="Q53" s="45"/>
    </row>
    <row r="54" spans="10:17" ht="18">
      <c r="J54" s="44"/>
      <c r="K54" s="45"/>
      <c r="L54" s="45"/>
      <c r="M54" s="45"/>
      <c r="N54" s="45"/>
      <c r="O54" s="45"/>
      <c r="P54" s="45"/>
      <c r="Q54" s="45"/>
    </row>
    <row r="55" spans="10:17" ht="18">
      <c r="J55" s="44"/>
      <c r="K55" s="45"/>
      <c r="L55" s="45"/>
      <c r="M55" s="45"/>
      <c r="N55" s="45"/>
      <c r="O55" s="45"/>
      <c r="P55" s="45"/>
      <c r="Q55" s="45"/>
    </row>
    <row r="56" spans="10:17" ht="18">
      <c r="J56" s="44"/>
      <c r="K56" s="45"/>
      <c r="L56" s="45"/>
      <c r="M56" s="45"/>
      <c r="N56" s="45"/>
      <c r="O56" s="45"/>
      <c r="P56" s="45"/>
      <c r="Q56" s="45"/>
    </row>
    <row r="57" spans="10:17" ht="18">
      <c r="J57" s="44"/>
      <c r="K57" s="45"/>
      <c r="L57" s="45"/>
      <c r="M57" s="45"/>
      <c r="N57" s="45"/>
      <c r="O57" s="45"/>
      <c r="P57" s="45"/>
      <c r="Q57" s="45"/>
    </row>
    <row r="58" spans="10:17" ht="18">
      <c r="J58" s="44"/>
      <c r="K58" s="45"/>
      <c r="L58" s="45"/>
      <c r="M58" s="45"/>
      <c r="N58" s="45"/>
      <c r="O58" s="45"/>
      <c r="P58" s="45"/>
      <c r="Q58" s="45"/>
    </row>
    <row r="59" spans="10:17" ht="18">
      <c r="J59" s="44"/>
      <c r="K59" s="45"/>
      <c r="L59" s="45"/>
      <c r="M59" s="45"/>
      <c r="N59" s="45"/>
      <c r="O59" s="45"/>
      <c r="P59" s="45"/>
      <c r="Q59" s="45"/>
    </row>
    <row r="60" spans="1:20" s="46" customFormat="1" ht="18">
      <c r="A60" s="47"/>
      <c r="B60" s="39"/>
      <c r="C60" s="40"/>
      <c r="D60" s="40"/>
      <c r="E60" s="41"/>
      <c r="F60" s="42"/>
      <c r="G60" s="42"/>
      <c r="H60" s="43"/>
      <c r="I60" s="43"/>
      <c r="J60" s="44"/>
      <c r="K60" s="45"/>
      <c r="L60" s="45"/>
      <c r="M60" s="45"/>
      <c r="N60" s="45"/>
      <c r="O60" s="45"/>
      <c r="P60" s="45"/>
      <c r="Q60" s="45"/>
      <c r="R60" s="47"/>
      <c r="S60" s="47"/>
      <c r="T60" s="47"/>
    </row>
    <row r="61" spans="1:20" s="46" customFormat="1" ht="18">
      <c r="A61" s="47"/>
      <c r="B61" s="39"/>
      <c r="C61" s="40"/>
      <c r="D61" s="40"/>
      <c r="E61" s="41"/>
      <c r="F61" s="42"/>
      <c r="G61" s="42"/>
      <c r="H61" s="43"/>
      <c r="I61" s="43"/>
      <c r="J61" s="44"/>
      <c r="K61" s="45"/>
      <c r="L61" s="45"/>
      <c r="M61" s="45"/>
      <c r="N61" s="45"/>
      <c r="O61" s="45"/>
      <c r="P61" s="45"/>
      <c r="Q61" s="45"/>
      <c r="R61" s="47"/>
      <c r="S61" s="47"/>
      <c r="T61" s="47"/>
    </row>
    <row r="62" spans="1:20" s="46" customFormat="1" ht="18">
      <c r="A62" s="47"/>
      <c r="B62" s="39"/>
      <c r="C62" s="40"/>
      <c r="D62" s="40"/>
      <c r="E62" s="41"/>
      <c r="F62" s="42"/>
      <c r="G62" s="42"/>
      <c r="H62" s="43"/>
      <c r="I62" s="43"/>
      <c r="J62" s="44"/>
      <c r="K62" s="45"/>
      <c r="L62" s="45"/>
      <c r="M62" s="45"/>
      <c r="N62" s="45"/>
      <c r="O62" s="45"/>
      <c r="P62" s="45"/>
      <c r="Q62" s="45"/>
      <c r="R62" s="47"/>
      <c r="S62" s="47"/>
      <c r="T62" s="47"/>
    </row>
    <row r="63" spans="1:20" s="46" customFormat="1" ht="18">
      <c r="A63" s="47"/>
      <c r="B63" s="39"/>
      <c r="C63" s="40"/>
      <c r="D63" s="40"/>
      <c r="E63" s="41"/>
      <c r="F63" s="42"/>
      <c r="G63" s="42"/>
      <c r="H63" s="43"/>
      <c r="I63" s="43"/>
      <c r="J63" s="44"/>
      <c r="K63" s="45"/>
      <c r="L63" s="45"/>
      <c r="M63" s="45"/>
      <c r="N63" s="45"/>
      <c r="O63" s="45"/>
      <c r="P63" s="45"/>
      <c r="Q63" s="45"/>
      <c r="R63" s="47"/>
      <c r="S63" s="47"/>
      <c r="T63" s="47"/>
    </row>
    <row r="64" spans="1:20" s="46" customFormat="1" ht="18">
      <c r="A64" s="47"/>
      <c r="B64" s="39"/>
      <c r="C64" s="40"/>
      <c r="D64" s="40"/>
      <c r="E64" s="41"/>
      <c r="F64" s="42"/>
      <c r="G64" s="42"/>
      <c r="H64" s="43"/>
      <c r="I64" s="43"/>
      <c r="J64" s="44"/>
      <c r="K64" s="45"/>
      <c r="L64" s="45"/>
      <c r="M64" s="45"/>
      <c r="N64" s="45"/>
      <c r="O64" s="45"/>
      <c r="P64" s="45"/>
      <c r="Q64" s="45"/>
      <c r="R64" s="47"/>
      <c r="S64" s="47"/>
      <c r="T64" s="47"/>
    </row>
    <row r="65" spans="1:20" s="46" customFormat="1" ht="18">
      <c r="A65" s="47"/>
      <c r="B65" s="39"/>
      <c r="C65" s="40"/>
      <c r="D65" s="40"/>
      <c r="E65" s="41"/>
      <c r="F65" s="42"/>
      <c r="G65" s="42"/>
      <c r="H65" s="43"/>
      <c r="I65" s="43"/>
      <c r="J65" s="44"/>
      <c r="K65" s="45"/>
      <c r="L65" s="45"/>
      <c r="M65" s="45"/>
      <c r="N65" s="45"/>
      <c r="O65" s="45"/>
      <c r="P65" s="45"/>
      <c r="Q65" s="45"/>
      <c r="R65" s="47"/>
      <c r="S65" s="47"/>
      <c r="T65" s="47"/>
    </row>
    <row r="66" spans="1:20" s="46" customFormat="1" ht="18">
      <c r="A66" s="47"/>
      <c r="B66" s="39"/>
      <c r="C66" s="40"/>
      <c r="D66" s="40"/>
      <c r="E66" s="41"/>
      <c r="F66" s="42"/>
      <c r="G66" s="42"/>
      <c r="H66" s="43"/>
      <c r="I66" s="43"/>
      <c r="J66" s="44"/>
      <c r="K66" s="45"/>
      <c r="L66" s="45"/>
      <c r="M66" s="45"/>
      <c r="N66" s="45"/>
      <c r="O66" s="45"/>
      <c r="P66" s="45"/>
      <c r="Q66" s="45"/>
      <c r="R66" s="47"/>
      <c r="S66" s="47"/>
      <c r="T66" s="47"/>
    </row>
    <row r="67" spans="1:20" s="46" customFormat="1" ht="18">
      <c r="A67" s="47"/>
      <c r="B67" s="39"/>
      <c r="C67" s="40"/>
      <c r="D67" s="40"/>
      <c r="E67" s="41"/>
      <c r="F67" s="42"/>
      <c r="G67" s="42"/>
      <c r="H67" s="43"/>
      <c r="I67" s="43"/>
      <c r="J67" s="44"/>
      <c r="K67" s="45"/>
      <c r="L67" s="45"/>
      <c r="M67" s="45"/>
      <c r="N67" s="45"/>
      <c r="O67" s="45"/>
      <c r="P67" s="45"/>
      <c r="Q67" s="45"/>
      <c r="R67" s="47"/>
      <c r="S67" s="47"/>
      <c r="T67" s="47"/>
    </row>
    <row r="68" spans="1:20" s="46" customFormat="1" ht="18">
      <c r="A68" s="47"/>
      <c r="B68" s="39"/>
      <c r="C68" s="40"/>
      <c r="D68" s="40"/>
      <c r="E68" s="41"/>
      <c r="F68" s="42"/>
      <c r="G68" s="42"/>
      <c r="H68" s="43"/>
      <c r="I68" s="43"/>
      <c r="J68" s="44"/>
      <c r="K68" s="45"/>
      <c r="L68" s="45"/>
      <c r="M68" s="45"/>
      <c r="N68" s="45"/>
      <c r="O68" s="45"/>
      <c r="P68" s="45"/>
      <c r="Q68" s="45"/>
      <c r="R68" s="47"/>
      <c r="S68" s="47"/>
      <c r="T68" s="47"/>
    </row>
    <row r="69" spans="1:20" s="46" customFormat="1" ht="18">
      <c r="A69" s="47"/>
      <c r="B69" s="39"/>
      <c r="C69" s="40"/>
      <c r="D69" s="40"/>
      <c r="E69" s="41"/>
      <c r="F69" s="42"/>
      <c r="G69" s="42"/>
      <c r="H69" s="43"/>
      <c r="I69" s="43"/>
      <c r="J69" s="44"/>
      <c r="K69" s="45"/>
      <c r="L69" s="45"/>
      <c r="M69" s="45"/>
      <c r="N69" s="45"/>
      <c r="O69" s="45"/>
      <c r="P69" s="45"/>
      <c r="Q69" s="45"/>
      <c r="R69" s="47"/>
      <c r="S69" s="47"/>
      <c r="T69" s="47"/>
    </row>
    <row r="70" spans="1:20" s="46" customFormat="1" ht="18">
      <c r="A70" s="47"/>
      <c r="B70" s="39"/>
      <c r="C70" s="40"/>
      <c r="D70" s="40"/>
      <c r="E70" s="41"/>
      <c r="F70" s="42"/>
      <c r="G70" s="42"/>
      <c r="H70" s="43"/>
      <c r="I70" s="43"/>
      <c r="J70" s="44"/>
      <c r="K70" s="45"/>
      <c r="L70" s="45"/>
      <c r="M70" s="45"/>
      <c r="N70" s="45"/>
      <c r="O70" s="45"/>
      <c r="P70" s="45"/>
      <c r="Q70" s="45"/>
      <c r="R70" s="47"/>
      <c r="S70" s="47"/>
      <c r="T70" s="47"/>
    </row>
    <row r="71" spans="1:20" s="46" customFormat="1" ht="18">
      <c r="A71" s="47"/>
      <c r="B71" s="39"/>
      <c r="C71" s="40"/>
      <c r="D71" s="40"/>
      <c r="E71" s="41"/>
      <c r="F71" s="42"/>
      <c r="G71" s="42"/>
      <c r="H71" s="43"/>
      <c r="I71" s="43"/>
      <c r="J71" s="44"/>
      <c r="K71" s="45"/>
      <c r="L71" s="45"/>
      <c r="M71" s="45"/>
      <c r="N71" s="45"/>
      <c r="O71" s="45"/>
      <c r="P71" s="45"/>
      <c r="Q71" s="45"/>
      <c r="R71" s="47"/>
      <c r="S71" s="47"/>
      <c r="T71" s="47"/>
    </row>
    <row r="72" spans="1:20" s="46" customFormat="1" ht="18">
      <c r="A72" s="47"/>
      <c r="B72" s="39"/>
      <c r="C72" s="40"/>
      <c r="D72" s="40"/>
      <c r="E72" s="41"/>
      <c r="F72" s="42"/>
      <c r="G72" s="42"/>
      <c r="H72" s="43"/>
      <c r="I72" s="43"/>
      <c r="J72" s="44"/>
      <c r="K72" s="45"/>
      <c r="L72" s="45"/>
      <c r="M72" s="45"/>
      <c r="N72" s="45"/>
      <c r="O72" s="45"/>
      <c r="P72" s="45"/>
      <c r="Q72" s="45"/>
      <c r="R72" s="47"/>
      <c r="S72" s="47"/>
      <c r="T72" s="47"/>
    </row>
    <row r="73" spans="1:20" s="46" customFormat="1" ht="18">
      <c r="A73" s="47"/>
      <c r="B73" s="39"/>
      <c r="C73" s="40"/>
      <c r="D73" s="40"/>
      <c r="E73" s="41"/>
      <c r="F73" s="42"/>
      <c r="G73" s="42"/>
      <c r="H73" s="43"/>
      <c r="I73" s="43"/>
      <c r="J73" s="44"/>
      <c r="K73" s="45"/>
      <c r="L73" s="45"/>
      <c r="M73" s="45"/>
      <c r="N73" s="45"/>
      <c r="O73" s="45"/>
      <c r="P73" s="45"/>
      <c r="Q73" s="45"/>
      <c r="R73" s="47"/>
      <c r="S73" s="47"/>
      <c r="T73" s="47"/>
    </row>
    <row r="74" spans="1:20" s="46" customFormat="1" ht="18">
      <c r="A74" s="47"/>
      <c r="B74" s="39"/>
      <c r="C74" s="40"/>
      <c r="D74" s="40"/>
      <c r="E74" s="41"/>
      <c r="F74" s="42"/>
      <c r="G74" s="42"/>
      <c r="H74" s="43"/>
      <c r="I74" s="43"/>
      <c r="J74" s="44"/>
      <c r="K74" s="45"/>
      <c r="L74" s="45"/>
      <c r="M74" s="45"/>
      <c r="N74" s="45"/>
      <c r="O74" s="45"/>
      <c r="P74" s="45"/>
      <c r="Q74" s="45"/>
      <c r="R74" s="47"/>
      <c r="S74" s="47"/>
      <c r="T74" s="47"/>
    </row>
    <row r="75" spans="1:20" s="46" customFormat="1" ht="18">
      <c r="A75" s="47"/>
      <c r="B75" s="39"/>
      <c r="C75" s="40"/>
      <c r="D75" s="40"/>
      <c r="E75" s="41"/>
      <c r="F75" s="42"/>
      <c r="G75" s="42"/>
      <c r="H75" s="43"/>
      <c r="I75" s="43"/>
      <c r="J75" s="44"/>
      <c r="K75" s="45"/>
      <c r="L75" s="45"/>
      <c r="M75" s="45"/>
      <c r="N75" s="45"/>
      <c r="O75" s="45"/>
      <c r="P75" s="45"/>
      <c r="Q75" s="45"/>
      <c r="R75" s="47"/>
      <c r="S75" s="47"/>
      <c r="T75" s="47"/>
    </row>
  </sheetData>
  <sheetProtection/>
  <mergeCells count="14">
    <mergeCell ref="R4:R7"/>
    <mergeCell ref="S4:S6"/>
    <mergeCell ref="H4:H6"/>
    <mergeCell ref="R8:R31"/>
    <mergeCell ref="B7:B31"/>
    <mergeCell ref="B4:B6"/>
    <mergeCell ref="C4:C6"/>
    <mergeCell ref="D4:E6"/>
    <mergeCell ref="F4:F6"/>
    <mergeCell ref="G4:G6"/>
    <mergeCell ref="K4:N4"/>
    <mergeCell ref="O4:Q4"/>
    <mergeCell ref="I4:I6"/>
    <mergeCell ref="D7:E7"/>
  </mergeCells>
  <conditionalFormatting sqref="J7:Q7">
    <cfRule type="cellIs" priority="45" dxfId="2" operator="notEqual" stopIfTrue="1">
      <formula>""</formula>
    </cfRule>
  </conditionalFormatting>
  <conditionalFormatting sqref="J8:Q31">
    <cfRule type="cellIs" priority="43" dxfId="1" operator="notEqual" stopIfTrue="1">
      <formula>""</formula>
    </cfRule>
  </conditionalFormatting>
  <conditionalFormatting sqref="S8:S31">
    <cfRule type="expression" priority="2" dxfId="0">
      <formula>S8="ü"</formula>
    </cfRule>
  </conditionalFormatting>
  <printOptions/>
  <pageMargins left="0.35433070866141736" right="0.15748031496062992" top="0.3937007874015748" bottom="0.2362204724409449" header="0.11811023622047245" footer="0.11811023622047245"/>
  <pageSetup fitToHeight="1" fitToWidth="1" horizontalDpi="600" verticalDpi="600" orientation="portrait" paperSize="9" scale="74" r:id="rId1"/>
  <headerFooter scaleWithDoc="0" alignWithMargins="0">
    <oddFooter>&amp;L&amp;"Arial,Kursiv"&amp;8&amp;D&amp;C&amp;"Arial,Kursiv"&amp;8&amp;F ; &amp;A&amp;R&amp;"Arial,Kursiv"&amp;8_&amp;P_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Püspök</dc:creator>
  <cp:keywords/>
  <dc:description/>
  <cp:lastModifiedBy>LP</cp:lastModifiedBy>
  <cp:lastPrinted>2009-05-12T16:07:43Z</cp:lastPrinted>
  <dcterms:created xsi:type="dcterms:W3CDTF">2009-05-08T07:51:08Z</dcterms:created>
  <dcterms:modified xsi:type="dcterms:W3CDTF">2009-05-12T21:49:13Z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ourceUrl">
    <vt:lpwstr/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_SharedFileIndex">
    <vt:lpwstr/>
  </property>
  <property fmtid="{D5CDD505-2E9C-101B-9397-08002B2CF9AE}" pid="7" name="MetaInfo">
    <vt:lpwstr/>
  </property>
  <property fmtid="{D5CDD505-2E9C-101B-9397-08002B2CF9AE}" pid="8" name="Description">
    <vt:lpwstr/>
  </property>
</Properties>
</file>